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2150" activeTab="0"/>
  </bookViews>
  <sheets>
    <sheet name="Summary" sheetId="1" r:id="rId1"/>
  </sheets>
  <externalReferences>
    <externalReference r:id="rId4"/>
  </externalReferences>
  <definedNames>
    <definedName name="Grants">'[1]Database Copy'!$A$1:$FJ$74</definedName>
    <definedName name="_xlnm.Print_Titles" localSheetId="0">'Summary'!$1:$1</definedName>
  </definedNames>
  <calcPr fullCalcOnLoad="1"/>
</workbook>
</file>

<file path=xl/sharedStrings.xml><?xml version="1.0" encoding="utf-8"?>
<sst xmlns="http://schemas.openxmlformats.org/spreadsheetml/2006/main" count="230" uniqueCount="174">
  <si>
    <t>County</t>
  </si>
  <si>
    <t>District</t>
  </si>
  <si>
    <t>BEST Request</t>
  </si>
  <si>
    <t>District Match</t>
  </si>
  <si>
    <t>Total Requested</t>
  </si>
  <si>
    <t>BOULDER</t>
  </si>
  <si>
    <t>TWIN PEAKS CHARTER ACADEMY</t>
  </si>
  <si>
    <t>Twin Peaks Charter Academy High School BEST Grant</t>
  </si>
  <si>
    <t>LAKE</t>
  </si>
  <si>
    <t>LAKE R-1</t>
  </si>
  <si>
    <t>Lake County High School Renovation</t>
  </si>
  <si>
    <t>West Park Elementary Mechanical Repair</t>
  </si>
  <si>
    <t>EL PASO</t>
  </si>
  <si>
    <t>CHEYENNE MOUNTAIN CHARTER ACADEMY</t>
  </si>
  <si>
    <t>CMCA Safety Rennovations for 12-13 School Year</t>
  </si>
  <si>
    <t>CSI</t>
  </si>
  <si>
    <t>ROSS MONTESSORI SCHOOL</t>
  </si>
  <si>
    <t>New School</t>
  </si>
  <si>
    <t>ST VRAIN RE 1J</t>
  </si>
  <si>
    <t>Mountain View ES Roof and Boiler Replacement, Asbestos Removal, and Associated Finishes</t>
  </si>
  <si>
    <t>LAS ANIMAS</t>
  </si>
  <si>
    <t>KIM 88</t>
  </si>
  <si>
    <t>Kim RE-88</t>
  </si>
  <si>
    <t>ROUTT</t>
  </si>
  <si>
    <t>SOUTH ROUTT RE 3</t>
  </si>
  <si>
    <t>Safe Entrance Addition for South Routt Elementary School</t>
  </si>
  <si>
    <t>ADAMS</t>
  </si>
  <si>
    <t>WESTMINSTER 50</t>
  </si>
  <si>
    <t>Tennyson Knolls Elem. Roof Replacement</t>
  </si>
  <si>
    <t>F. M. Day Elem. Roof Replacement</t>
  </si>
  <si>
    <t>CORRIDOR COMMUNITY ACADEMY</t>
  </si>
  <si>
    <t>CCA New Facility</t>
  </si>
  <si>
    <t>ARAPAHOE</t>
  </si>
  <si>
    <t>LOTUS SCHOOL FOR EXCELLENCE</t>
  </si>
  <si>
    <t>Lotus School Roof Project</t>
  </si>
  <si>
    <t>West Park Renovation Part 2</t>
  </si>
  <si>
    <t>CALHAN RJ-1</t>
  </si>
  <si>
    <t>Calhan School Safety and Security</t>
  </si>
  <si>
    <t>MONTEZUMA</t>
  </si>
  <si>
    <t>DOLORES RE-4A</t>
  </si>
  <si>
    <t>Dolores Re-4A BEST Grant</t>
  </si>
  <si>
    <t>ADAMS 12</t>
  </si>
  <si>
    <t>Glacier Peak ES Site Drainage Remediation</t>
  </si>
  <si>
    <t>Horizon HS Sanitary Sewer and Acid Waste Tank Replacement</t>
  </si>
  <si>
    <t>COMMUNITY PREP CHARTER SCHOOL</t>
  </si>
  <si>
    <t>CPS Science Lab Remodel</t>
  </si>
  <si>
    <t>ELBERT</t>
  </si>
  <si>
    <t>ELBERT 200</t>
  </si>
  <si>
    <t>PS-12th Grade Facility Replacement Project</t>
  </si>
  <si>
    <t>BYERS 32J</t>
  </si>
  <si>
    <t>Fire Alarm/Asbestos Abatement</t>
  </si>
  <si>
    <t>JAMES IRWIN CHARTER HIGH SCHOOL</t>
  </si>
  <si>
    <t>HVAC for JICHS</t>
  </si>
  <si>
    <t>BRIGHTON 27J</t>
  </si>
  <si>
    <t>Brighton High School Auditorium Ceiling Asbestos Abatement</t>
  </si>
  <si>
    <t>DENVER</t>
  </si>
  <si>
    <t>DENVER 1</t>
  </si>
  <si>
    <t>South High School - Water Quality/Electrical Distribution/Science Lab Renovation/Roofing/Auditorium Ceiling</t>
  </si>
  <si>
    <t>SOUTHWEST OPEN CHARTER SCHOOL</t>
  </si>
  <si>
    <t>Southwest Open Charter Replacement</t>
  </si>
  <si>
    <t>MONTEZUMA-CORTEZ RE-1</t>
  </si>
  <si>
    <t>Montezuma-Cortez Replacement High School</t>
  </si>
  <si>
    <t>MONTROSE</t>
  </si>
  <si>
    <t>MONTROSE RE-1J</t>
  </si>
  <si>
    <t>CtMS Fire Sprinkler Retrofit South Building</t>
  </si>
  <si>
    <t>LARIMER</t>
  </si>
  <si>
    <t>THOMPSON R-2J</t>
  </si>
  <si>
    <t>Thompson Auditorium  Restoration</t>
  </si>
  <si>
    <t>WELD</t>
  </si>
  <si>
    <t>FT. LUPTON RE-8</t>
  </si>
  <si>
    <t>Middle School</t>
  </si>
  <si>
    <t>OTERO</t>
  </si>
  <si>
    <t>FOWLER R-4J</t>
  </si>
  <si>
    <t>Life Safety Systems Upgrades</t>
  </si>
  <si>
    <t>PARK</t>
  </si>
  <si>
    <t>PLATTE CANYON 1</t>
  </si>
  <si>
    <t>Deer Creek ES -Replace Roof Deck 1</t>
  </si>
  <si>
    <t>YUMA</t>
  </si>
  <si>
    <t>LIBERTY J-4</t>
  </si>
  <si>
    <t>Liberty SD J-4 Project</t>
  </si>
  <si>
    <t>PROWERS</t>
  </si>
  <si>
    <t>LAMAR RE-2</t>
  </si>
  <si>
    <t>Boilers</t>
  </si>
  <si>
    <t>MORGAN</t>
  </si>
  <si>
    <t>WIGGINS RE-50(J)</t>
  </si>
  <si>
    <t>Energy Enhancement Project</t>
  </si>
  <si>
    <t>WASHINGTON</t>
  </si>
  <si>
    <t>LONE STAR 101</t>
  </si>
  <si>
    <t>Code Compliance Project</t>
  </si>
  <si>
    <t>CONEJOS</t>
  </si>
  <si>
    <t>SOUTH CONEJOS RE-10</t>
  </si>
  <si>
    <t>South Conejos RE10 - New PK-12 School</t>
  </si>
  <si>
    <t>FREMONT</t>
  </si>
  <si>
    <t>CANON CITY RE-1</t>
  </si>
  <si>
    <t>Cañon City Fire Alarm Replacements</t>
  </si>
  <si>
    <t>COLORADO SPRINGS 11</t>
  </si>
  <si>
    <t>Irving &amp; West Fire Alarm Replacements</t>
  </si>
  <si>
    <t>West Elementary Roof Replacement</t>
  </si>
  <si>
    <t>PITKIN</t>
  </si>
  <si>
    <t>ASPEN COMMUNITY CHARTER SCHOOL</t>
  </si>
  <si>
    <t>Aspen Community School</t>
  </si>
  <si>
    <t>SHERIDAN 2</t>
  </si>
  <si>
    <t>Consolidated 3-8 School</t>
  </si>
  <si>
    <t>GREELEY 6</t>
  </si>
  <si>
    <t>Replacement Middle School</t>
  </si>
  <si>
    <t>CHAFFEE</t>
  </si>
  <si>
    <t>BUENA VISTA R-31</t>
  </si>
  <si>
    <t>Avery Parsons Primary Wing</t>
  </si>
  <si>
    <t>ACADEMY 20</t>
  </si>
  <si>
    <t>Liberty High School Re-Roof</t>
  </si>
  <si>
    <t>LINCOLN</t>
  </si>
  <si>
    <t>GENOA-HUGO C113</t>
  </si>
  <si>
    <t>PK-12 Addition/Renovation/Replacement</t>
  </si>
  <si>
    <t>POUDRE R-1</t>
  </si>
  <si>
    <t>Poudre High School Metal/Woods Classroom Renovation</t>
  </si>
  <si>
    <t>Vantage Point HS Main Boiler Replacement</t>
  </si>
  <si>
    <t>SEDGWICK</t>
  </si>
  <si>
    <t>PLATTE VALLEY RE-3</t>
  </si>
  <si>
    <t>Platte Valley Re-3 School District Addition and Remodel</t>
  </si>
  <si>
    <t>BRUSH RE-2(J)</t>
  </si>
  <si>
    <t>ess our Beetdigger Community</t>
  </si>
  <si>
    <t>JULESBURG RE-1</t>
  </si>
  <si>
    <t>Julesburg Elementary Fire Alarm System</t>
  </si>
  <si>
    <t>Montrose High School HVAC</t>
  </si>
  <si>
    <t>Olathe Middle School HVAC</t>
  </si>
  <si>
    <t>ARCHULETA</t>
  </si>
  <si>
    <t>ARCHULETA 50 JT</t>
  </si>
  <si>
    <t>Elementary School Roof Replacement</t>
  </si>
  <si>
    <t>GRAND</t>
  </si>
  <si>
    <t>INDIAN PEAKS CHARTER SCHOOL</t>
  </si>
  <si>
    <t>IPCS Replacement Facility</t>
  </si>
  <si>
    <t>Improve Air Quality at Welding Stations</t>
  </si>
  <si>
    <t>Brush School District Security #1</t>
  </si>
  <si>
    <t>CROWLEY</t>
  </si>
  <si>
    <t>CROWLEY RE-1-J</t>
  </si>
  <si>
    <t>Crowley County ES and HS Gym ReRoofing and Envelop Improvements</t>
  </si>
  <si>
    <t>THE CLASSICAL ACADEMY CHARTER</t>
  </si>
  <si>
    <t>TCA North Campus Secondary (Junior High and High) School 1st and 3rd Floor Classroom Build-Out</t>
  </si>
  <si>
    <t>Northeast MS Elevator and Fire Alarm</t>
  </si>
  <si>
    <t>KIT CARSON</t>
  </si>
  <si>
    <t>HI PLAINS R-23</t>
  </si>
  <si>
    <t>New, Consolidated PK-12 School.</t>
  </si>
  <si>
    <t>FT. MORGAN RE-3</t>
  </si>
  <si>
    <t>Ft. Morgan HS Boiler Replacement/Heating System Repairs</t>
  </si>
  <si>
    <t>GARFIELD</t>
  </si>
  <si>
    <t>ROARING FORK RE-1</t>
  </si>
  <si>
    <t>GSES ReRoof and Energy Improvement</t>
  </si>
  <si>
    <t>OTIS R-3</t>
  </si>
  <si>
    <t>New Consolidated PK-12 School</t>
  </si>
  <si>
    <t>BOCES</t>
  </si>
  <si>
    <t>Pikes Peak BOCES</t>
  </si>
  <si>
    <t>School of Excellence at Gorman Center</t>
  </si>
  <si>
    <t>Colorado School for the Deaf and the Blind</t>
  </si>
  <si>
    <t>School for the Blind improvements</t>
  </si>
  <si>
    <t>ARRIBA-FLAGLER C-20</t>
  </si>
  <si>
    <t>Indoor air quality/ HVAC upgrades</t>
  </si>
  <si>
    <t>WEST END RE-2</t>
  </si>
  <si>
    <t>West End Public School District</t>
  </si>
  <si>
    <t>PARK RE-2</t>
  </si>
  <si>
    <t>Park 2610 Roof</t>
  </si>
  <si>
    <t>Gym roof replacement</t>
  </si>
  <si>
    <t>CAPROCK ACADEMY</t>
  </si>
  <si>
    <t>Caprock Academy K-12 classroom addition</t>
  </si>
  <si>
    <t>SALIDA R-32</t>
  </si>
  <si>
    <t>Longfellow Elementary School Replacement Project</t>
  </si>
  <si>
    <t>LIMON RE-4J</t>
  </si>
  <si>
    <t>Limon School District RE-4J Remodel and Additions</t>
  </si>
  <si>
    <t>ADAMS-ARAPAHOE 28-J</t>
  </si>
  <si>
    <t>Aurora Central High School Life Safety Improvements</t>
  </si>
  <si>
    <t>Brush School District Boilers/HVAC1</t>
  </si>
  <si>
    <t>Caprock Academy 5 Classroom Addition</t>
  </si>
  <si>
    <t>Totals</t>
  </si>
  <si>
    <t>Project Title (original submitted by applicant)</t>
  </si>
  <si>
    <t>74 - Total Grant Applications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</si>
</sst>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sz val="11"/>
      <name val="Calibri"/>
      <family val="2"/>
    </font>
    <font>
      <sz val="11"/>
      <name val="Calibri"/>
      <family val="2"/>
    </font>
    <font>
      <sz val="10"/>
      <name val="Arial"/>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s>
  <cellStyleXfs count="2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4" fillId="27" borderId="1" applyNumberFormat="0" applyAlignment="0" applyProtection="0"/>
    <xf numFmtId="0" fontId="25" fillId="28" borderId="2"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1" fillId="30" borderId="1" applyNumberFormat="0" applyAlignment="0" applyProtection="0"/>
    <xf numFmtId="0" fontId="32" fillId="0" borderId="6" applyNumberFormat="0" applyFill="0" applyAlignment="0" applyProtection="0"/>
    <xf numFmtId="0" fontId="32" fillId="0" borderId="6" applyNumberFormat="0" applyFill="0" applyAlignment="0" applyProtection="0"/>
    <xf numFmtId="0" fontId="33" fillId="31" borderId="0" applyNumberFormat="0" applyBorder="0" applyAlignment="0" applyProtection="0"/>
    <xf numFmtId="0" fontId="33"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0" fillId="32" borderId="7" applyNumberFormat="0" applyFont="0" applyAlignment="0" applyProtection="0"/>
    <xf numFmtId="0" fontId="34" fillId="27" borderId="8" applyNumberFormat="0" applyAlignment="0" applyProtection="0"/>
    <xf numFmtId="0" fontId="34"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6" fillId="0" borderId="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2" fillId="33" borderId="10" xfId="0" applyFont="1" applyFill="1" applyBorder="1" applyAlignment="1">
      <alignment horizontal="center"/>
    </xf>
    <xf numFmtId="0" fontId="3" fillId="0" borderId="10" xfId="0" applyFont="1" applyFill="1" applyBorder="1" applyAlignment="1" applyProtection="1">
      <alignment vertical="center"/>
      <protection/>
    </xf>
    <xf numFmtId="44" fontId="3" fillId="0" borderId="10" xfId="85" applyFont="1" applyFill="1" applyBorder="1" applyAlignment="1" applyProtection="1">
      <alignment horizontal="right" vertical="center"/>
      <protection/>
    </xf>
    <xf numFmtId="44" fontId="3" fillId="0" borderId="10" xfId="0" applyNumberFormat="1" applyFont="1" applyBorder="1" applyAlignment="1">
      <alignment/>
    </xf>
    <xf numFmtId="0" fontId="3" fillId="0" borderId="11" xfId="0" applyFont="1" applyFill="1" applyBorder="1" applyAlignment="1" applyProtection="1">
      <alignment vertical="center"/>
      <protection/>
    </xf>
    <xf numFmtId="44" fontId="3" fillId="0" borderId="11" xfId="85" applyFont="1" applyFill="1" applyBorder="1" applyAlignment="1" applyProtection="1">
      <alignment horizontal="right" vertical="center"/>
      <protection/>
    </xf>
    <xf numFmtId="44" fontId="3" fillId="0" borderId="11" xfId="0" applyNumberFormat="1" applyFont="1" applyBorder="1" applyAlignment="1">
      <alignment/>
    </xf>
    <xf numFmtId="0" fontId="36" fillId="0" borderId="12" xfId="0" applyFont="1" applyBorder="1" applyAlignment="1">
      <alignment horizontal="right"/>
    </xf>
    <xf numFmtId="44" fontId="36" fillId="0" borderId="12" xfId="0" applyNumberFormat="1" applyFont="1" applyBorder="1" applyAlignment="1">
      <alignment/>
    </xf>
    <xf numFmtId="0" fontId="2" fillId="0" borderId="12"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cellXfs>
  <cellStyles count="25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3" xfId="74"/>
    <cellStyle name="Comma 4" xfId="75"/>
    <cellStyle name="Comma 5" xfId="76"/>
    <cellStyle name="Comma 6" xfId="77"/>
    <cellStyle name="Comma 7" xfId="78"/>
    <cellStyle name="Comma0" xfId="79"/>
    <cellStyle name="Comma0 2" xfId="80"/>
    <cellStyle name="Comma0 2 2" xfId="81"/>
    <cellStyle name="Comma0 2 3" xfId="82"/>
    <cellStyle name="Comma0 3" xfId="83"/>
    <cellStyle name="Comma0 4" xfId="84"/>
    <cellStyle name="Currency" xfId="85"/>
    <cellStyle name="Currency [0]" xfId="86"/>
    <cellStyle name="Currency 2" xfId="87"/>
    <cellStyle name="Currency 2 2" xfId="88"/>
    <cellStyle name="Currency 2 3" xfId="89"/>
    <cellStyle name="Currency 3" xfId="90"/>
    <cellStyle name="Currency 4" xfId="91"/>
    <cellStyle name="Currency 5" xfId="92"/>
    <cellStyle name="Currency 6" xfId="93"/>
    <cellStyle name="Currency 7" xfId="94"/>
    <cellStyle name="Explanatory Text" xfId="95"/>
    <cellStyle name="Explanatory Text 2"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Input" xfId="107"/>
    <cellStyle name="Input 2" xfId="108"/>
    <cellStyle name="Linked Cell" xfId="109"/>
    <cellStyle name="Linked Cell 2" xfId="110"/>
    <cellStyle name="Neutral" xfId="111"/>
    <cellStyle name="Neutral 2" xfId="112"/>
    <cellStyle name="Normal 10" xfId="113"/>
    <cellStyle name="Normal 100" xfId="114"/>
    <cellStyle name="Normal 104" xfId="115"/>
    <cellStyle name="Normal 105" xfId="116"/>
    <cellStyle name="Normal 106" xfId="117"/>
    <cellStyle name="Normal 107" xfId="118"/>
    <cellStyle name="Normal 108" xfId="119"/>
    <cellStyle name="Normal 109" xfId="120"/>
    <cellStyle name="Normal 11" xfId="121"/>
    <cellStyle name="Normal 110" xfId="122"/>
    <cellStyle name="Normal 111" xfId="123"/>
    <cellStyle name="Normal 112" xfId="124"/>
    <cellStyle name="Normal 113" xfId="125"/>
    <cellStyle name="Normal 114" xfId="126"/>
    <cellStyle name="Normal 115" xfId="127"/>
    <cellStyle name="Normal 116" xfId="128"/>
    <cellStyle name="Normal 117" xfId="129"/>
    <cellStyle name="Normal 118" xfId="130"/>
    <cellStyle name="Normal 119" xfId="131"/>
    <cellStyle name="Normal 12" xfId="132"/>
    <cellStyle name="Normal 120" xfId="133"/>
    <cellStyle name="Normal 121" xfId="134"/>
    <cellStyle name="Normal 122" xfId="135"/>
    <cellStyle name="Normal 123" xfId="136"/>
    <cellStyle name="Normal 124" xfId="137"/>
    <cellStyle name="Normal 125" xfId="138"/>
    <cellStyle name="Normal 126" xfId="139"/>
    <cellStyle name="Normal 127" xfId="140"/>
    <cellStyle name="Normal 128" xfId="141"/>
    <cellStyle name="Normal 129" xfId="142"/>
    <cellStyle name="Normal 13" xfId="143"/>
    <cellStyle name="Normal 130" xfId="144"/>
    <cellStyle name="Normal 131" xfId="145"/>
    <cellStyle name="Normal 132" xfId="146"/>
    <cellStyle name="Normal 133" xfId="147"/>
    <cellStyle name="Normal 134" xfId="148"/>
    <cellStyle name="Normal 135" xfId="149"/>
    <cellStyle name="Normal 136" xfId="150"/>
    <cellStyle name="Normal 137" xfId="151"/>
    <cellStyle name="Normal 138" xfId="152"/>
    <cellStyle name="Normal 139" xfId="153"/>
    <cellStyle name="Normal 14" xfId="154"/>
    <cellStyle name="Normal 140" xfId="155"/>
    <cellStyle name="Normal 141" xfId="156"/>
    <cellStyle name="Normal 142" xfId="157"/>
    <cellStyle name="Normal 143" xfId="158"/>
    <cellStyle name="Normal 144" xfId="159"/>
    <cellStyle name="Normal 145" xfId="160"/>
    <cellStyle name="Normal 146" xfId="161"/>
    <cellStyle name="Normal 15" xfId="162"/>
    <cellStyle name="Normal 16" xfId="163"/>
    <cellStyle name="Normal 17" xfId="164"/>
    <cellStyle name="Normal 18" xfId="165"/>
    <cellStyle name="Normal 19" xfId="166"/>
    <cellStyle name="Normal 2" xfId="167"/>
    <cellStyle name="Normal 2 2" xfId="168"/>
    <cellStyle name="Normal 2 3" xfId="169"/>
    <cellStyle name="Normal 20" xfId="170"/>
    <cellStyle name="Normal 21" xfId="171"/>
    <cellStyle name="Normal 22" xfId="172"/>
    <cellStyle name="Normal 23" xfId="173"/>
    <cellStyle name="Normal 24" xfId="174"/>
    <cellStyle name="Normal 25" xfId="175"/>
    <cellStyle name="Normal 26" xfId="176"/>
    <cellStyle name="Normal 27" xfId="177"/>
    <cellStyle name="Normal 28" xfId="178"/>
    <cellStyle name="Normal 29" xfId="179"/>
    <cellStyle name="Normal 3" xfId="180"/>
    <cellStyle name="Normal 3 2" xfId="181"/>
    <cellStyle name="Normal 3 2 2" xfId="182"/>
    <cellStyle name="Normal 30" xfId="183"/>
    <cellStyle name="Normal 31" xfId="184"/>
    <cellStyle name="Normal 32" xfId="185"/>
    <cellStyle name="Normal 33" xfId="186"/>
    <cellStyle name="Normal 34" xfId="187"/>
    <cellStyle name="Normal 35" xfId="188"/>
    <cellStyle name="Normal 36" xfId="189"/>
    <cellStyle name="Normal 37" xfId="190"/>
    <cellStyle name="Normal 38" xfId="191"/>
    <cellStyle name="Normal 39" xfId="192"/>
    <cellStyle name="Normal 4" xfId="193"/>
    <cellStyle name="Normal 40" xfId="194"/>
    <cellStyle name="Normal 41" xfId="195"/>
    <cellStyle name="Normal 42" xfId="196"/>
    <cellStyle name="Normal 43" xfId="197"/>
    <cellStyle name="Normal 44" xfId="198"/>
    <cellStyle name="Normal 45" xfId="199"/>
    <cellStyle name="Normal 46" xfId="200"/>
    <cellStyle name="Normal 47" xfId="201"/>
    <cellStyle name="Normal 48" xfId="202"/>
    <cellStyle name="Normal 49" xfId="203"/>
    <cellStyle name="Normal 5" xfId="204"/>
    <cellStyle name="Normal 50" xfId="205"/>
    <cellStyle name="Normal 51" xfId="206"/>
    <cellStyle name="Normal 52" xfId="207"/>
    <cellStyle name="Normal 53" xfId="208"/>
    <cellStyle name="Normal 54" xfId="209"/>
    <cellStyle name="Normal 55" xfId="210"/>
    <cellStyle name="Normal 56" xfId="211"/>
    <cellStyle name="Normal 57" xfId="212"/>
    <cellStyle name="Normal 58" xfId="213"/>
    <cellStyle name="Normal 59" xfId="214"/>
    <cellStyle name="Normal 6" xfId="215"/>
    <cellStyle name="Normal 60" xfId="216"/>
    <cellStyle name="Normal 61" xfId="217"/>
    <cellStyle name="Normal 63" xfId="218"/>
    <cellStyle name="Normal 64" xfId="219"/>
    <cellStyle name="Normal 65" xfId="220"/>
    <cellStyle name="Normal 66" xfId="221"/>
    <cellStyle name="Normal 67" xfId="222"/>
    <cellStyle name="Normal 68" xfId="223"/>
    <cellStyle name="Normal 7" xfId="224"/>
    <cellStyle name="Normal 71" xfId="225"/>
    <cellStyle name="Normal 72" xfId="226"/>
    <cellStyle name="Normal 73" xfId="227"/>
    <cellStyle name="Normal 74" xfId="228"/>
    <cellStyle name="Normal 75" xfId="229"/>
    <cellStyle name="Normal 76" xfId="230"/>
    <cellStyle name="Normal 77" xfId="231"/>
    <cellStyle name="Normal 78" xfId="232"/>
    <cellStyle name="Normal 79" xfId="233"/>
    <cellStyle name="Normal 8" xfId="234"/>
    <cellStyle name="Normal 80" xfId="235"/>
    <cellStyle name="Normal 81" xfId="236"/>
    <cellStyle name="Normal 82" xfId="237"/>
    <cellStyle name="Normal 83" xfId="238"/>
    <cellStyle name="Normal 84" xfId="239"/>
    <cellStyle name="Normal 87" xfId="240"/>
    <cellStyle name="Normal 88" xfId="241"/>
    <cellStyle name="Normal 89" xfId="242"/>
    <cellStyle name="Normal 9" xfId="243"/>
    <cellStyle name="Normal 90" xfId="244"/>
    <cellStyle name="Normal 91" xfId="245"/>
    <cellStyle name="Normal 92" xfId="246"/>
    <cellStyle name="Normal 93" xfId="247"/>
    <cellStyle name="Normal 94" xfId="248"/>
    <cellStyle name="Normal 95" xfId="249"/>
    <cellStyle name="Normal 96" xfId="250"/>
    <cellStyle name="Normal 97" xfId="251"/>
    <cellStyle name="Normal 98" xfId="252"/>
    <cellStyle name="Normal 99" xfId="253"/>
    <cellStyle name="Note" xfId="254"/>
    <cellStyle name="Note 2" xfId="255"/>
    <cellStyle name="Output" xfId="256"/>
    <cellStyle name="Output 2" xfId="257"/>
    <cellStyle name="Percent" xfId="258"/>
    <cellStyle name="Percent 2" xfId="259"/>
    <cellStyle name="Percent 2 2" xfId="260"/>
    <cellStyle name="Percent 2 3" xfId="261"/>
    <cellStyle name="Title" xfId="262"/>
    <cellStyle name="Total" xfId="263"/>
    <cellStyle name="Total 2" xfId="264"/>
    <cellStyle name="Warning Text" xfId="265"/>
    <cellStyle name="Warning Text 2" xfId="2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PSFU\Capital%20Construction\BEST%20Grant%20Cycles\2012-2013%20BEST1213\Application\Review%20Docs\Grant%20App%20Checklist%20&amp;%20Summary%20Sheets\LAST%20YEARS%20Grant%20Application%20Checklist\Kevin's%20Master%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s>
    <sheetDataSet>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
4120 Constitution Avenue
Colorado Springs CO 80909
Monroe ES
15 S. Chelton Rd.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
away from the building. All roofs shall be installed by a qualified contractor approved by the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
MATCH SOURCE:
$200,000.00 retained from 2006 BVSD bond proceeds
$200,00.00 from mill-levy proceeds
$35,254.08 from fundraised dollars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
PO Box 74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
1.2.1. Health and safety issues, including security needs and all applicable health, safety and environmental codes and standards as required by state and federal law;
Our need is directly</v>
          </cell>
          <cell r="BX11" t="str">
            <v>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2006-2007 ACTUAL: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GENERAL PROJECT SUMMARY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
The project conforms to the PSFCG by the following:
[3.1.] For a sound struct</v>
          </cell>
          <cell r="BX16" t="str">
            <v>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1.61789351851852</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
1) RMDS will include a line item for capital repair and replacement in the annual bu</v>
          </cell>
          <cell r="BY17" t="str">
            <v>55,000.00; ($50,000 comes from the capital repair and replacement fund and $5,000 comes from capital construction)</v>
          </cell>
          <cell r="BZ17">
            <v>1.65</v>
          </cell>
          <cell r="CA17">
            <v>20</v>
          </cell>
          <cell r="CB17">
            <v>18.35</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1.9058912037037</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They will all conform to the guidelines. The items will include upgraded heating and ventilation, security systems in place, sidewalks replaced and made compliant and safe.
Guidelines 1.2.1 include health and safety issues mentioned in the deficienies.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
Part 3 of District Comprehensive Planning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1.44846064814815</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
</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
Renovation Area: 37,376 sq ft
Addition Area: 19,771 sq ft.
Square foot per student of existing facility (4-6): 217 sq ft.
Square foot per student of renovated facility (K-5): 152 sq ft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
Strasburg Colorado 80136
</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
The District and the Project Team have reviewed the Capital Construction Assistance Public School Facility Construction Guidelines adopted 10/7/09 and can state that the District expe</v>
          </cell>
          <cell r="BX23" t="str">
            <v>DESCRIPTION OF CAPITAL RENEWAL/REPLACEMENT BUDGET AND MAINTENANCE PLAN:
Once the project is completed the District will accept full responsibility to ensure that the building and all systems associated with the project are properly maintained.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1.60445601851852</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GENERAL PROJECT SUMMARY: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
Edwards, CO 81632
P.O. Box 169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
ECCA'S MAINTENANCE PLAN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In June, 2009, after ECCA determined to pursue this current round of the BEST grant, architect R. Warren III (Trey), AIA volunteered to spend time looking at ways to mesh the Slaterpaull Architects program plan previously prepared in conjunction with the </v>
          </cell>
          <cell r="DP24" t="str">
            <v>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1.56512731481481</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
The District's Master Plan Architect, Owner Representative/Grant Writer and the BEST Application Committee (BAC) at Falcon School District have reviewed the Colorado Publ</v>
          </cell>
          <cell r="BX26" t="str">
            <v>DESCRIPTION OF CAPITAL RENEWAL/REPLACEMENT BUDGET AND MAINTENANCE PLAN:
Once the project is completed the District will accept full responsibility to ensure that the building and all systems associated with the project are properly maintained.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1.28797453703704</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
PO Box 420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The project will conform with the Public Schools Construction Guidelines.  The following are specific line item examples:
Section 1 - Safe and Healthy Facilities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1.39212962962963</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1.35167824074074</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
The current modular classroom buildings are structurally insufficient.  New, permanent buildings will be constructed with durable and sturdy materials.
CDE 3.2 	A weather-tight roof…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1.55605324074074</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1.80333333333333</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
(note: “CDE- AR” refers to the Assessment Report compiled last year under the direction of the Department of Education)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
Existing roof assembly is as follows:
•	Low slope, approximately ½ inch per foot.
•	Drains</v>
          </cell>
          <cell r="BX33" t="str">
            <v>Annual Maintenance
o	Clean roof quarterly, removing all accumulated debris.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We have requested funding from the Department of Local Affairs for a separate project which is now under consideration by DOLA.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v>
          </cell>
          <cell r="DP33" t="str">
            <v>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
311 Coleman Avenue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1.08141203703704</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Construction guidelines put forth by the BEST program will guide the construction process, including LEED standard practices. We have included a 10% increase on the project cost to incorporate LEED qualifying improvements on the design and construction.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1.76163194444444</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1.71342592592593</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Lake County School District Comprehensive Plan
West Park Kindergarten School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This drainage system and the associated sump pump and pit will be maintained in the following procedure: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1.36809027777778</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1.57121527777778</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1.34153935185185</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
The project is currently out of conformance with multiple Facility Construction Guidelines put forth by CDE.  The most critical non-conformities have been analyzed and addressed by the scope of work in the grant proposal</v>
          </cell>
          <cell r="BX45" t="str">
            <v>Fremont Elementary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
Nucla, Colorado  81424
</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
SECTION ONE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
Page 3 of 20 = 3.5 – 3.6 – 3.7 – 3.8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
206 West Seventh Street, Cortez, CO 81321
Kemper Elementary School
620 East Montezuma Avenue, Cortez, CO 81321
Mesa Elementary School
703 West Seventh Street, Cortez, CO 81321
Manaugh Elementary School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CDE 3.1 	“Sound building structural systems…”
Pleasant View Elementary School has severe structural settlement issues which is causing damage to the walls in the gym.  The proposed project would replace the gym with more sound construction.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
Renovation Area: 69,982 sq ft (including 4,935 sq ft District Admin)
Addition Area: 17,046 sq ft.
Total Renovated School: 85,028 (including 4,935 sq ft District Admin)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1.50627314814815</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
P.O. Box 68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
4880 Dover Drive
Colorado Springs, CO 80916
Oak Creek Elementary School
3333 Oak Creek Drive
Colorado Springs, CO 80906
Wildflower Elementary School
1160 Keith Drive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
Junior/Senior High School- 545 East Hale, Holyoke
</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
Junior/Senior High School- 545 East Hale, Holyoke
</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
Junior/Senior High School- 545 East Hale, Holyoke
</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1.50917824074074</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1.42555555555556</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
The proposed new PK-12 building shall conform to all CCAB Public Schools Construction Guidelines without exception.
Specific existing deficiencies that will be addressed include: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
John H. Amesse Elementary School
5440 Scranton St.
Denver, CO 80239
Cheltenham Elementary School
1580 Julian Street
Denver, CO 80204
Eagleton Elementary School
880 Hooker St.
Denver, CO 80204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It is the intent of the design application to comply with the Capital Construction Assistance Public Schools Facility Construction Guidelines to promote safe and healthy facilities for the Denver Public School District by complying with the following:
</v>
          </cell>
          <cell r="BX63" t="str">
            <v>Plan for Maintaining the Projects Once Completed:
DPS has an established district-wide Preventive Maintenance plan. This plan includes dedicated trained personnel assigned to review building systems on a regular basis.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
1300 S. Lowell Blvd.
Denver, CO 80219
Morey Middle School
840 E 14th Avenue 
Denver, CO 80218
Oakland Elementary School
4580 Dearborn 
Denver, CO 80239
Place Bridge Academy
7125 Cherry Creek Dr.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Charles M. Schenck Community School - 1300 S. Lowell Blvd. Denver, CO 80219
Create separate bus staging area and parent drop-off/pick-u</v>
          </cell>
          <cell r="BX64" t="str">
            <v>Plan for Maintaining the Projects Once Completed:
DPS has an established district-wide Preventive Maintenance plan. This plan includes dedicated trained personnel assigned to review building systems on a regular basis.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
  - The reconstruction will improve health, safety, security, and safety needs.  (1.2.1)
  - Public school facility accessibility will be improved.  (1.2.7)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
Sanford, Colorado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Specific corrections to existing deficiencies include: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
Section One – Promote safe and healthy facilities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
</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
Sectional:
1.2.1 Health and Safety issues, including security needs and all applicable health, safety and environmental codes and standards as requi</v>
          </cell>
          <cell r="BX71" t="str">
            <v>Best management practices to maintain the roof system will include: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1.43277777777778</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
The District issued a Request for Proposals for roof audit consultant services, and Rooftech Consultants Inc. was selected to develop Adams 14's roof system audit report.
</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1.44350694444444</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76"/>
  <sheetViews>
    <sheetView tabSelected="1" zoomScalePageLayoutView="0" workbookViewId="0" topLeftCell="A66">
      <selection activeCell="B82" sqref="B82"/>
    </sheetView>
  </sheetViews>
  <sheetFormatPr defaultColWidth="9.140625" defaultRowHeight="15"/>
  <cols>
    <col min="1" max="1" width="13.7109375" style="0" bestFit="1" customWidth="1"/>
    <col min="2" max="2" width="39.421875" style="0" bestFit="1" customWidth="1"/>
    <col min="3" max="3" width="54.8515625" style="0" customWidth="1"/>
    <col min="4" max="6" width="16.28125" style="0" bestFit="1" customWidth="1"/>
  </cols>
  <sheetData>
    <row r="1" spans="1:6" ht="15">
      <c r="A1" s="1" t="s">
        <v>0</v>
      </c>
      <c r="B1" s="1" t="s">
        <v>1</v>
      </c>
      <c r="C1" s="1" t="s">
        <v>172</v>
      </c>
      <c r="D1" s="2" t="s">
        <v>2</v>
      </c>
      <c r="E1" s="2" t="s">
        <v>3</v>
      </c>
      <c r="F1" s="2" t="s">
        <v>4</v>
      </c>
    </row>
    <row r="2" spans="1:6" ht="15">
      <c r="A2" s="3" t="s">
        <v>5</v>
      </c>
      <c r="B2" s="3" t="s">
        <v>6</v>
      </c>
      <c r="C2" s="3" t="s">
        <v>7</v>
      </c>
      <c r="D2" s="4">
        <v>1457568.75</v>
      </c>
      <c r="E2" s="4">
        <v>485856.25</v>
      </c>
      <c r="F2" s="5">
        <f aca="true" t="shared" si="0" ref="F2:F65">D2+E2</f>
        <v>1943425</v>
      </c>
    </row>
    <row r="3" spans="1:6" ht="15">
      <c r="A3" s="3" t="s">
        <v>8</v>
      </c>
      <c r="B3" s="3" t="s">
        <v>9</v>
      </c>
      <c r="C3" s="3" t="s">
        <v>10</v>
      </c>
      <c r="D3" s="4">
        <v>15423992.52</v>
      </c>
      <c r="E3" s="4">
        <v>11635643.48</v>
      </c>
      <c r="F3" s="5">
        <f t="shared" si="0"/>
        <v>27059636</v>
      </c>
    </row>
    <row r="4" spans="1:6" ht="15">
      <c r="A4" s="3" t="s">
        <v>8</v>
      </c>
      <c r="B4" s="3" t="s">
        <v>9</v>
      </c>
      <c r="C4" s="3" t="s">
        <v>11</v>
      </c>
      <c r="D4" s="4">
        <v>1127335.17</v>
      </c>
      <c r="E4" s="4">
        <v>850445.83</v>
      </c>
      <c r="F4" s="5">
        <f t="shared" si="0"/>
        <v>1977781</v>
      </c>
    </row>
    <row r="5" spans="1:6" ht="15">
      <c r="A5" s="3" t="s">
        <v>12</v>
      </c>
      <c r="B5" s="3" t="s">
        <v>13</v>
      </c>
      <c r="C5" s="3" t="s">
        <v>14</v>
      </c>
      <c r="D5" s="4">
        <v>390791.04</v>
      </c>
      <c r="E5" s="4">
        <v>219819.96</v>
      </c>
      <c r="F5" s="5">
        <f t="shared" si="0"/>
        <v>610611</v>
      </c>
    </row>
    <row r="6" spans="1:6" ht="15">
      <c r="A6" s="3" t="s">
        <v>15</v>
      </c>
      <c r="B6" s="3" t="s">
        <v>16</v>
      </c>
      <c r="C6" s="3" t="s">
        <v>17</v>
      </c>
      <c r="D6" s="4">
        <v>11821832.56</v>
      </c>
      <c r="E6" s="4">
        <v>1027985.44</v>
      </c>
      <c r="F6" s="5">
        <f t="shared" si="0"/>
        <v>12849818</v>
      </c>
    </row>
    <row r="7" spans="1:6" ht="15">
      <c r="A7" s="3" t="s">
        <v>5</v>
      </c>
      <c r="B7" s="3" t="s">
        <v>18</v>
      </c>
      <c r="C7" s="3" t="s">
        <v>19</v>
      </c>
      <c r="D7" s="4">
        <v>932526.72</v>
      </c>
      <c r="E7" s="4">
        <v>1010237.28</v>
      </c>
      <c r="F7" s="5">
        <f t="shared" si="0"/>
        <v>1942764</v>
      </c>
    </row>
    <row r="8" spans="1:6" ht="15">
      <c r="A8" s="3" t="s">
        <v>20</v>
      </c>
      <c r="B8" s="3" t="s">
        <v>21</v>
      </c>
      <c r="C8" s="3" t="s">
        <v>22</v>
      </c>
      <c r="D8" s="4">
        <v>9158865.00244</v>
      </c>
      <c r="E8" s="4">
        <v>2885616.99756</v>
      </c>
      <c r="F8" s="5">
        <f t="shared" si="0"/>
        <v>12044482</v>
      </c>
    </row>
    <row r="9" spans="1:6" ht="15">
      <c r="A9" s="3" t="s">
        <v>23</v>
      </c>
      <c r="B9" s="3" t="s">
        <v>24</v>
      </c>
      <c r="C9" s="3" t="s">
        <v>25</v>
      </c>
      <c r="D9" s="4">
        <v>219308</v>
      </c>
      <c r="E9" s="4">
        <v>219308</v>
      </c>
      <c r="F9" s="5">
        <f t="shared" si="0"/>
        <v>438616</v>
      </c>
    </row>
    <row r="10" spans="1:6" ht="15">
      <c r="A10" s="3" t="s">
        <v>26</v>
      </c>
      <c r="B10" s="3" t="s">
        <v>27</v>
      </c>
      <c r="C10" s="3" t="s">
        <v>28</v>
      </c>
      <c r="D10" s="4">
        <v>508516.32</v>
      </c>
      <c r="E10" s="4">
        <v>143427.68</v>
      </c>
      <c r="F10" s="5">
        <f t="shared" si="0"/>
        <v>651944</v>
      </c>
    </row>
    <row r="11" spans="1:6" ht="15">
      <c r="A11" s="3" t="s">
        <v>26</v>
      </c>
      <c r="B11" s="3" t="s">
        <v>27</v>
      </c>
      <c r="C11" s="3" t="s">
        <v>29</v>
      </c>
      <c r="D11" s="4">
        <v>528766.68</v>
      </c>
      <c r="E11" s="4">
        <v>149139.32</v>
      </c>
      <c r="F11" s="5">
        <f t="shared" si="0"/>
        <v>677906</v>
      </c>
    </row>
    <row r="12" spans="1:6" ht="15">
      <c r="A12" s="3" t="s">
        <v>26</v>
      </c>
      <c r="B12" s="3" t="s">
        <v>30</v>
      </c>
      <c r="C12" s="3" t="s">
        <v>31</v>
      </c>
      <c r="D12" s="4">
        <v>5049451.8</v>
      </c>
      <c r="E12" s="4">
        <v>561050.2</v>
      </c>
      <c r="F12" s="5">
        <f t="shared" si="0"/>
        <v>5610502</v>
      </c>
    </row>
    <row r="13" spans="1:6" ht="15">
      <c r="A13" s="3" t="s">
        <v>32</v>
      </c>
      <c r="B13" s="3" t="s">
        <v>33</v>
      </c>
      <c r="C13" s="3" t="s">
        <v>34</v>
      </c>
      <c r="D13" s="4">
        <v>485013</v>
      </c>
      <c r="E13" s="4">
        <v>25527</v>
      </c>
      <c r="F13" s="5">
        <f t="shared" si="0"/>
        <v>510540</v>
      </c>
    </row>
    <row r="14" spans="1:6" ht="15">
      <c r="A14" s="3" t="s">
        <v>8</v>
      </c>
      <c r="B14" s="3" t="s">
        <v>9</v>
      </c>
      <c r="C14" s="3" t="s">
        <v>35</v>
      </c>
      <c r="D14" s="4">
        <v>1515470.97</v>
      </c>
      <c r="E14" s="4">
        <v>1143250.03</v>
      </c>
      <c r="F14" s="5">
        <f t="shared" si="0"/>
        <v>2658721</v>
      </c>
    </row>
    <row r="15" spans="1:6" ht="15">
      <c r="A15" s="3" t="s">
        <v>12</v>
      </c>
      <c r="B15" s="3" t="s">
        <v>36</v>
      </c>
      <c r="C15" s="3" t="s">
        <v>37</v>
      </c>
      <c r="D15" s="4">
        <v>1020799.68</v>
      </c>
      <c r="E15" s="4">
        <v>1105866.32</v>
      </c>
      <c r="F15" s="5">
        <f t="shared" si="0"/>
        <v>2126666</v>
      </c>
    </row>
    <row r="16" spans="1:6" ht="15">
      <c r="A16" s="3" t="s">
        <v>38</v>
      </c>
      <c r="B16" s="3" t="s">
        <v>39</v>
      </c>
      <c r="C16" s="3" t="s">
        <v>40</v>
      </c>
      <c r="D16" s="4">
        <v>2618558.1</v>
      </c>
      <c r="E16" s="4">
        <v>3471111.9</v>
      </c>
      <c r="F16" s="5">
        <f t="shared" si="0"/>
        <v>6089670</v>
      </c>
    </row>
    <row r="17" spans="1:6" ht="15">
      <c r="A17" s="3" t="s">
        <v>26</v>
      </c>
      <c r="B17" s="3" t="s">
        <v>41</v>
      </c>
      <c r="C17" s="3" t="s">
        <v>42</v>
      </c>
      <c r="D17" s="4">
        <v>389596.8</v>
      </c>
      <c r="E17" s="4">
        <v>259731.2</v>
      </c>
      <c r="F17" s="5">
        <f t="shared" si="0"/>
        <v>649328</v>
      </c>
    </row>
    <row r="18" spans="1:6" ht="15">
      <c r="A18" s="3" t="s">
        <v>26</v>
      </c>
      <c r="B18" s="3" t="s">
        <v>41</v>
      </c>
      <c r="C18" s="3" t="s">
        <v>43</v>
      </c>
      <c r="D18" s="4">
        <v>224146.8</v>
      </c>
      <c r="E18" s="4">
        <v>149431.2</v>
      </c>
      <c r="F18" s="5">
        <f t="shared" si="0"/>
        <v>373578</v>
      </c>
    </row>
    <row r="19" spans="1:6" ht="15">
      <c r="A19" s="3" t="s">
        <v>12</v>
      </c>
      <c r="B19" s="3" t="s">
        <v>44</v>
      </c>
      <c r="C19" s="3" t="s">
        <v>45</v>
      </c>
      <c r="D19" s="4">
        <v>39797</v>
      </c>
      <c r="E19" s="4">
        <v>0</v>
      </c>
      <c r="F19" s="5">
        <f t="shared" si="0"/>
        <v>39797</v>
      </c>
    </row>
    <row r="20" spans="1:6" ht="15">
      <c r="A20" s="3" t="s">
        <v>46</v>
      </c>
      <c r="B20" s="3" t="s">
        <v>47</v>
      </c>
      <c r="C20" s="3" t="s">
        <v>48</v>
      </c>
      <c r="D20" s="4">
        <v>17303494.9962832</v>
      </c>
      <c r="E20" s="4">
        <v>3374417.00371675</v>
      </c>
      <c r="F20" s="5">
        <f t="shared" si="0"/>
        <v>20677911.999999948</v>
      </c>
    </row>
    <row r="21" spans="1:6" ht="15">
      <c r="A21" s="3" t="s">
        <v>32</v>
      </c>
      <c r="B21" s="3" t="s">
        <v>49</v>
      </c>
      <c r="C21" s="3" t="s">
        <v>50</v>
      </c>
      <c r="D21" s="4">
        <v>94630.27</v>
      </c>
      <c r="E21" s="4">
        <v>98492.73</v>
      </c>
      <c r="F21" s="5">
        <f t="shared" si="0"/>
        <v>193123</v>
      </c>
    </row>
    <row r="22" spans="1:6" ht="15">
      <c r="A22" s="3" t="s">
        <v>12</v>
      </c>
      <c r="B22" s="3" t="s">
        <v>51</v>
      </c>
      <c r="C22" s="3" t="s">
        <v>52</v>
      </c>
      <c r="D22" s="4">
        <v>385179.76</v>
      </c>
      <c r="E22" s="4">
        <v>78892.24</v>
      </c>
      <c r="F22" s="5">
        <f t="shared" si="0"/>
        <v>464072</v>
      </c>
    </row>
    <row r="23" spans="1:6" ht="15">
      <c r="A23" s="3" t="s">
        <v>26</v>
      </c>
      <c r="B23" s="3" t="s">
        <v>53</v>
      </c>
      <c r="C23" s="3" t="s">
        <v>54</v>
      </c>
      <c r="D23" s="4">
        <v>626789.8</v>
      </c>
      <c r="E23" s="4">
        <v>337502.2</v>
      </c>
      <c r="F23" s="5">
        <f t="shared" si="0"/>
        <v>964292</v>
      </c>
    </row>
    <row r="24" spans="1:6" ht="15">
      <c r="A24" s="3" t="s">
        <v>55</v>
      </c>
      <c r="B24" s="3" t="s">
        <v>56</v>
      </c>
      <c r="C24" s="3" t="s">
        <v>57</v>
      </c>
      <c r="D24" s="4">
        <v>3803892.96</v>
      </c>
      <c r="E24" s="4">
        <v>2988773.04</v>
      </c>
      <c r="F24" s="5">
        <f t="shared" si="0"/>
        <v>6792666</v>
      </c>
    </row>
    <row r="25" spans="1:6" ht="15">
      <c r="A25" s="3" t="s">
        <v>38</v>
      </c>
      <c r="B25" s="3" t="s">
        <v>58</v>
      </c>
      <c r="C25" s="3" t="s">
        <v>59</v>
      </c>
      <c r="D25" s="4">
        <v>10370227.0049379</v>
      </c>
      <c r="E25" s="4">
        <v>149999.995062069</v>
      </c>
      <c r="F25" s="5">
        <f t="shared" si="0"/>
        <v>10520226.999999968</v>
      </c>
    </row>
    <row r="26" spans="1:6" ht="15">
      <c r="A26" s="3" t="s">
        <v>38</v>
      </c>
      <c r="B26" s="3" t="s">
        <v>60</v>
      </c>
      <c r="C26" s="3" t="s">
        <v>61</v>
      </c>
      <c r="D26" s="4">
        <v>21578128.5</v>
      </c>
      <c r="E26" s="4">
        <v>21578128.5</v>
      </c>
      <c r="F26" s="5">
        <f t="shared" si="0"/>
        <v>43156257</v>
      </c>
    </row>
    <row r="27" spans="1:6" ht="15">
      <c r="A27" s="3" t="s">
        <v>62</v>
      </c>
      <c r="B27" s="3" t="s">
        <v>63</v>
      </c>
      <c r="C27" s="3" t="s">
        <v>64</v>
      </c>
      <c r="D27" s="4">
        <v>197782.75</v>
      </c>
      <c r="E27" s="4">
        <v>175392.25</v>
      </c>
      <c r="F27" s="5">
        <f t="shared" si="0"/>
        <v>373175</v>
      </c>
    </row>
    <row r="28" spans="1:6" ht="15">
      <c r="A28" s="3" t="s">
        <v>65</v>
      </c>
      <c r="B28" s="3" t="s">
        <v>66</v>
      </c>
      <c r="C28" s="3" t="s">
        <v>67</v>
      </c>
      <c r="D28" s="4">
        <v>20837.08</v>
      </c>
      <c r="E28" s="4">
        <v>26519.92</v>
      </c>
      <c r="F28" s="5">
        <f t="shared" si="0"/>
        <v>47357</v>
      </c>
    </row>
    <row r="29" spans="1:6" ht="15">
      <c r="A29" s="3" t="s">
        <v>68</v>
      </c>
      <c r="B29" s="3" t="s">
        <v>69</v>
      </c>
      <c r="C29" s="3" t="s">
        <v>70</v>
      </c>
      <c r="D29" s="4">
        <v>5948294.04</v>
      </c>
      <c r="E29" s="4">
        <v>5490732.96</v>
      </c>
      <c r="F29" s="5">
        <f t="shared" si="0"/>
        <v>11439027</v>
      </c>
    </row>
    <row r="30" spans="1:6" ht="15">
      <c r="A30" s="3" t="s">
        <v>71</v>
      </c>
      <c r="B30" s="3" t="s">
        <v>72</v>
      </c>
      <c r="C30" s="3" t="s">
        <v>73</v>
      </c>
      <c r="D30" s="4">
        <v>58146.99</v>
      </c>
      <c r="E30" s="4">
        <v>26124.01</v>
      </c>
      <c r="F30" s="5">
        <f t="shared" si="0"/>
        <v>84271</v>
      </c>
    </row>
    <row r="31" spans="1:6" ht="15">
      <c r="A31" s="3" t="s">
        <v>74</v>
      </c>
      <c r="B31" s="3" t="s">
        <v>75</v>
      </c>
      <c r="C31" s="3" t="s">
        <v>76</v>
      </c>
      <c r="D31" s="4">
        <v>127050</v>
      </c>
      <c r="E31" s="4">
        <v>235950</v>
      </c>
      <c r="F31" s="5">
        <f t="shared" si="0"/>
        <v>363000</v>
      </c>
    </row>
    <row r="32" spans="1:6" ht="15">
      <c r="A32" s="3" t="s">
        <v>77</v>
      </c>
      <c r="B32" s="3" t="s">
        <v>78</v>
      </c>
      <c r="C32" s="3" t="s">
        <v>79</v>
      </c>
      <c r="D32" s="4">
        <v>469357.5</v>
      </c>
      <c r="E32" s="4">
        <v>156452.5</v>
      </c>
      <c r="F32" s="5">
        <f t="shared" si="0"/>
        <v>625810</v>
      </c>
    </row>
    <row r="33" spans="1:6" ht="15">
      <c r="A33" s="3" t="s">
        <v>80</v>
      </c>
      <c r="B33" s="3" t="s">
        <v>81</v>
      </c>
      <c r="C33" s="3" t="s">
        <v>82</v>
      </c>
      <c r="D33" s="4">
        <v>2030553</v>
      </c>
      <c r="E33" s="4">
        <v>225617</v>
      </c>
      <c r="F33" s="5">
        <f t="shared" si="0"/>
        <v>2256170</v>
      </c>
    </row>
    <row r="34" spans="1:6" ht="15">
      <c r="A34" s="3" t="s">
        <v>83</v>
      </c>
      <c r="B34" s="3" t="s">
        <v>84</v>
      </c>
      <c r="C34" s="3" t="s">
        <v>85</v>
      </c>
      <c r="D34" s="4">
        <v>694401.2</v>
      </c>
      <c r="E34" s="4">
        <v>243978.8</v>
      </c>
      <c r="F34" s="5">
        <f t="shared" si="0"/>
        <v>938380</v>
      </c>
    </row>
    <row r="35" spans="1:6" ht="15">
      <c r="A35" s="3" t="s">
        <v>86</v>
      </c>
      <c r="B35" s="3" t="s">
        <v>87</v>
      </c>
      <c r="C35" s="3" t="s">
        <v>88</v>
      </c>
      <c r="D35" s="4">
        <v>278914.39</v>
      </c>
      <c r="E35" s="4">
        <v>401364.61</v>
      </c>
      <c r="F35" s="5">
        <f t="shared" si="0"/>
        <v>680279</v>
      </c>
    </row>
    <row r="36" spans="1:6" ht="15">
      <c r="A36" s="3" t="s">
        <v>89</v>
      </c>
      <c r="B36" s="3" t="s">
        <v>90</v>
      </c>
      <c r="C36" s="3" t="s">
        <v>91</v>
      </c>
      <c r="D36" s="4">
        <v>15510292.003595</v>
      </c>
      <c r="E36" s="4">
        <v>5353732.99640497</v>
      </c>
      <c r="F36" s="5">
        <f t="shared" si="0"/>
        <v>20864024.99999997</v>
      </c>
    </row>
    <row r="37" spans="1:6" ht="15">
      <c r="A37" s="3" t="s">
        <v>92</v>
      </c>
      <c r="B37" s="3" t="s">
        <v>93</v>
      </c>
      <c r="C37" s="3" t="s">
        <v>94</v>
      </c>
      <c r="D37" s="4">
        <v>209653.6</v>
      </c>
      <c r="E37" s="4">
        <v>112890.4</v>
      </c>
      <c r="F37" s="5">
        <f t="shared" si="0"/>
        <v>322544</v>
      </c>
    </row>
    <row r="38" spans="1:6" ht="15">
      <c r="A38" s="3" t="s">
        <v>12</v>
      </c>
      <c r="B38" s="3" t="s">
        <v>95</v>
      </c>
      <c r="C38" s="3" t="s">
        <v>96</v>
      </c>
      <c r="D38" s="4">
        <v>258497.28</v>
      </c>
      <c r="E38" s="4">
        <v>195006.72</v>
      </c>
      <c r="F38" s="5">
        <f t="shared" si="0"/>
        <v>453504</v>
      </c>
    </row>
    <row r="39" spans="1:6" ht="15">
      <c r="A39" s="3" t="s">
        <v>12</v>
      </c>
      <c r="B39" s="3" t="s">
        <v>95</v>
      </c>
      <c r="C39" s="3" t="s">
        <v>97</v>
      </c>
      <c r="D39" s="4">
        <v>55967.16</v>
      </c>
      <c r="E39" s="4">
        <v>42220.84</v>
      </c>
      <c r="F39" s="5">
        <f t="shared" si="0"/>
        <v>98188</v>
      </c>
    </row>
    <row r="40" spans="1:6" ht="15">
      <c r="A40" s="3" t="s">
        <v>98</v>
      </c>
      <c r="B40" s="3" t="s">
        <v>99</v>
      </c>
      <c r="C40" s="3" t="s">
        <v>100</v>
      </c>
      <c r="D40" s="4">
        <v>4179397.62</v>
      </c>
      <c r="E40" s="4">
        <v>4906249.38</v>
      </c>
      <c r="F40" s="5">
        <f t="shared" si="0"/>
        <v>9085647</v>
      </c>
    </row>
    <row r="41" spans="1:6" ht="15">
      <c r="A41" s="3" t="s">
        <v>32</v>
      </c>
      <c r="B41" s="3" t="s">
        <v>101</v>
      </c>
      <c r="C41" s="3" t="s">
        <v>102</v>
      </c>
      <c r="D41" s="4">
        <v>23011512.42</v>
      </c>
      <c r="E41" s="4">
        <v>6490426.58</v>
      </c>
      <c r="F41" s="5">
        <f t="shared" si="0"/>
        <v>29501939</v>
      </c>
    </row>
    <row r="42" spans="1:6" ht="15">
      <c r="A42" s="3" t="s">
        <v>68</v>
      </c>
      <c r="B42" s="3" t="s">
        <v>103</v>
      </c>
      <c r="C42" s="3" t="s">
        <v>104</v>
      </c>
      <c r="D42" s="4">
        <v>22671354.96</v>
      </c>
      <c r="E42" s="4">
        <v>8816638.04</v>
      </c>
      <c r="F42" s="5">
        <f t="shared" si="0"/>
        <v>31487993</v>
      </c>
    </row>
    <row r="43" spans="1:6" ht="15">
      <c r="A43" s="3" t="s">
        <v>105</v>
      </c>
      <c r="B43" s="3" t="s">
        <v>106</v>
      </c>
      <c r="C43" s="3" t="s">
        <v>107</v>
      </c>
      <c r="D43" s="4">
        <v>2297581.28</v>
      </c>
      <c r="E43" s="4">
        <v>4460010.72</v>
      </c>
      <c r="F43" s="5">
        <f t="shared" si="0"/>
        <v>6757592</v>
      </c>
    </row>
    <row r="44" spans="1:6" ht="15">
      <c r="A44" s="3" t="s">
        <v>12</v>
      </c>
      <c r="B44" s="3" t="s">
        <v>108</v>
      </c>
      <c r="C44" s="3" t="s">
        <v>109</v>
      </c>
      <c r="D44" s="4">
        <v>514012.21</v>
      </c>
      <c r="E44" s="4">
        <v>579630.79</v>
      </c>
      <c r="F44" s="5">
        <f t="shared" si="0"/>
        <v>1093643</v>
      </c>
    </row>
    <row r="45" spans="1:6" ht="15">
      <c r="A45" s="3" t="s">
        <v>110</v>
      </c>
      <c r="B45" s="3" t="s">
        <v>111</v>
      </c>
      <c r="C45" s="3" t="s">
        <v>112</v>
      </c>
      <c r="D45" s="4">
        <v>10157715.9968932</v>
      </c>
      <c r="E45" s="4">
        <v>6609573.00310677</v>
      </c>
      <c r="F45" s="5">
        <f t="shared" si="0"/>
        <v>16767288.99999997</v>
      </c>
    </row>
    <row r="46" spans="1:6" ht="15">
      <c r="A46" s="3" t="s">
        <v>65</v>
      </c>
      <c r="B46" s="3" t="s">
        <v>113</v>
      </c>
      <c r="C46" s="3" t="s">
        <v>114</v>
      </c>
      <c r="D46" s="4">
        <v>22770</v>
      </c>
      <c r="E46" s="4">
        <v>26730</v>
      </c>
      <c r="F46" s="5">
        <f t="shared" si="0"/>
        <v>49500</v>
      </c>
    </row>
    <row r="47" spans="1:6" ht="15">
      <c r="A47" s="3" t="s">
        <v>26</v>
      </c>
      <c r="B47" s="3" t="s">
        <v>41</v>
      </c>
      <c r="C47" s="3" t="s">
        <v>115</v>
      </c>
      <c r="D47" s="4">
        <v>119848.2</v>
      </c>
      <c r="E47" s="4">
        <v>79898.8</v>
      </c>
      <c r="F47" s="5">
        <f t="shared" si="0"/>
        <v>199747</v>
      </c>
    </row>
    <row r="48" spans="1:6" ht="15">
      <c r="A48" s="3" t="s">
        <v>116</v>
      </c>
      <c r="B48" s="3" t="s">
        <v>117</v>
      </c>
      <c r="C48" s="3" t="s">
        <v>118</v>
      </c>
      <c r="D48" s="4">
        <v>9326173.92</v>
      </c>
      <c r="E48" s="4">
        <v>5716042.08</v>
      </c>
      <c r="F48" s="5">
        <f t="shared" si="0"/>
        <v>15042216</v>
      </c>
    </row>
    <row r="49" spans="1:6" ht="15">
      <c r="A49" s="3" t="s">
        <v>83</v>
      </c>
      <c r="B49" s="3" t="s">
        <v>119</v>
      </c>
      <c r="C49" s="3" t="s">
        <v>120</v>
      </c>
      <c r="D49" s="4">
        <v>41902.47</v>
      </c>
      <c r="E49" s="4">
        <v>20638.53</v>
      </c>
      <c r="F49" s="5">
        <f t="shared" si="0"/>
        <v>62541</v>
      </c>
    </row>
    <row r="50" spans="1:6" ht="15">
      <c r="A50" s="3" t="s">
        <v>116</v>
      </c>
      <c r="B50" s="3" t="s">
        <v>121</v>
      </c>
      <c r="C50" s="3" t="s">
        <v>122</v>
      </c>
      <c r="D50" s="4">
        <v>10450</v>
      </c>
      <c r="E50" s="4">
        <v>17050</v>
      </c>
      <c r="F50" s="5">
        <f t="shared" si="0"/>
        <v>27500</v>
      </c>
    </row>
    <row r="51" spans="1:6" ht="15">
      <c r="A51" s="3" t="s">
        <v>62</v>
      </c>
      <c r="B51" s="3" t="s">
        <v>63</v>
      </c>
      <c r="C51" s="3" t="s">
        <v>123</v>
      </c>
      <c r="D51" s="4">
        <v>284649.75</v>
      </c>
      <c r="E51" s="4">
        <v>252425.25</v>
      </c>
      <c r="F51" s="5">
        <f t="shared" si="0"/>
        <v>537075</v>
      </c>
    </row>
    <row r="52" spans="1:6" ht="15">
      <c r="A52" s="3" t="s">
        <v>62</v>
      </c>
      <c r="B52" s="3" t="s">
        <v>63</v>
      </c>
      <c r="C52" s="3" t="s">
        <v>124</v>
      </c>
      <c r="D52" s="4">
        <v>266285.25</v>
      </c>
      <c r="E52" s="4">
        <v>236139.75</v>
      </c>
      <c r="F52" s="5">
        <f t="shared" si="0"/>
        <v>502425</v>
      </c>
    </row>
    <row r="53" spans="1:6" ht="15">
      <c r="A53" s="3" t="s">
        <v>125</v>
      </c>
      <c r="B53" s="3" t="s">
        <v>126</v>
      </c>
      <c r="C53" s="3" t="s">
        <v>127</v>
      </c>
      <c r="D53" s="4">
        <v>226187.5</v>
      </c>
      <c r="E53" s="4">
        <v>420062.5</v>
      </c>
      <c r="F53" s="5">
        <f t="shared" si="0"/>
        <v>646250</v>
      </c>
    </row>
    <row r="54" spans="1:6" ht="15">
      <c r="A54" s="3" t="s">
        <v>128</v>
      </c>
      <c r="B54" s="3" t="s">
        <v>129</v>
      </c>
      <c r="C54" s="3" t="s">
        <v>130</v>
      </c>
      <c r="D54" s="4">
        <v>5270134</v>
      </c>
      <c r="E54" s="4">
        <v>0</v>
      </c>
      <c r="F54" s="5">
        <f t="shared" si="0"/>
        <v>5270134</v>
      </c>
    </row>
    <row r="55" spans="1:6" ht="15">
      <c r="A55" s="3" t="s">
        <v>71</v>
      </c>
      <c r="B55" s="3" t="s">
        <v>72</v>
      </c>
      <c r="C55" s="3" t="s">
        <v>131</v>
      </c>
      <c r="D55" s="4">
        <v>222830.67</v>
      </c>
      <c r="E55" s="4">
        <v>100112.33</v>
      </c>
      <c r="F55" s="5">
        <f t="shared" si="0"/>
        <v>322943</v>
      </c>
    </row>
    <row r="56" spans="1:6" ht="15">
      <c r="A56" s="3" t="s">
        <v>83</v>
      </c>
      <c r="B56" s="3" t="s">
        <v>119</v>
      </c>
      <c r="C56" s="3" t="s">
        <v>132</v>
      </c>
      <c r="D56" s="4">
        <v>189399.62</v>
      </c>
      <c r="E56" s="4">
        <v>93286.38</v>
      </c>
      <c r="F56" s="5">
        <f t="shared" si="0"/>
        <v>282686</v>
      </c>
    </row>
    <row r="57" spans="1:6" ht="15">
      <c r="A57" s="3" t="s">
        <v>133</v>
      </c>
      <c r="B57" s="3" t="s">
        <v>134</v>
      </c>
      <c r="C57" s="3" t="s">
        <v>135</v>
      </c>
      <c r="D57" s="4">
        <v>637483.44</v>
      </c>
      <c r="E57" s="4">
        <v>260380.56</v>
      </c>
      <c r="F57" s="5">
        <f t="shared" si="0"/>
        <v>897864</v>
      </c>
    </row>
    <row r="58" spans="1:6" ht="15">
      <c r="A58" s="3" t="s">
        <v>12</v>
      </c>
      <c r="B58" s="3" t="s">
        <v>136</v>
      </c>
      <c r="C58" s="3" t="s">
        <v>137</v>
      </c>
      <c r="D58" s="4">
        <v>320216.2</v>
      </c>
      <c r="E58" s="4">
        <v>2881945.8</v>
      </c>
      <c r="F58" s="5">
        <f t="shared" si="0"/>
        <v>3202162</v>
      </c>
    </row>
    <row r="59" spans="1:6" ht="15">
      <c r="A59" s="3" t="s">
        <v>26</v>
      </c>
      <c r="B59" s="3" t="s">
        <v>41</v>
      </c>
      <c r="C59" s="3" t="s">
        <v>138</v>
      </c>
      <c r="D59" s="4">
        <v>57874.2</v>
      </c>
      <c r="E59" s="4">
        <v>38582.8</v>
      </c>
      <c r="F59" s="5">
        <f t="shared" si="0"/>
        <v>96457</v>
      </c>
    </row>
    <row r="60" spans="1:6" ht="15">
      <c r="A60" s="3" t="s">
        <v>139</v>
      </c>
      <c r="B60" s="3" t="s">
        <v>140</v>
      </c>
      <c r="C60" s="3" t="s">
        <v>141</v>
      </c>
      <c r="D60" s="4">
        <v>14170934.9998917</v>
      </c>
      <c r="E60" s="4">
        <v>2851230.0001083</v>
      </c>
      <c r="F60" s="5">
        <f t="shared" si="0"/>
        <v>17022165</v>
      </c>
    </row>
    <row r="61" spans="1:6" ht="15">
      <c r="A61" s="3" t="s">
        <v>83</v>
      </c>
      <c r="B61" s="3" t="s">
        <v>142</v>
      </c>
      <c r="C61" s="3" t="s">
        <v>143</v>
      </c>
      <c r="D61" s="4">
        <v>1134889.6</v>
      </c>
      <c r="E61" s="4">
        <v>283722.4</v>
      </c>
      <c r="F61" s="5">
        <f t="shared" si="0"/>
        <v>1418612</v>
      </c>
    </row>
    <row r="62" spans="1:6" ht="15">
      <c r="A62" s="3" t="s">
        <v>144</v>
      </c>
      <c r="B62" s="3" t="s">
        <v>145</v>
      </c>
      <c r="C62" s="3" t="s">
        <v>146</v>
      </c>
      <c r="D62" s="4">
        <v>247885.57</v>
      </c>
      <c r="E62" s="4">
        <v>422075.43</v>
      </c>
      <c r="F62" s="5">
        <f t="shared" si="0"/>
        <v>669961</v>
      </c>
    </row>
    <row r="63" spans="1:6" ht="15">
      <c r="A63" s="3" t="s">
        <v>86</v>
      </c>
      <c r="B63" s="3" t="s">
        <v>147</v>
      </c>
      <c r="C63" s="3" t="s">
        <v>148</v>
      </c>
      <c r="D63" s="4">
        <v>17779491.0003249</v>
      </c>
      <c r="E63" s="4">
        <v>2806494.99967508</v>
      </c>
      <c r="F63" s="5">
        <f t="shared" si="0"/>
        <v>20585985.99999998</v>
      </c>
    </row>
    <row r="64" spans="1:6" ht="15">
      <c r="A64" s="3" t="s">
        <v>149</v>
      </c>
      <c r="B64" s="3" t="s">
        <v>150</v>
      </c>
      <c r="C64" s="3" t="s">
        <v>151</v>
      </c>
      <c r="D64" s="4">
        <v>11698125.5022</v>
      </c>
      <c r="E64" s="4">
        <v>592403.4978</v>
      </c>
      <c r="F64" s="5">
        <f t="shared" si="0"/>
        <v>12290529</v>
      </c>
    </row>
    <row r="65" spans="1:6" ht="15">
      <c r="A65" s="3" t="s">
        <v>12</v>
      </c>
      <c r="B65" s="3" t="s">
        <v>152</v>
      </c>
      <c r="C65" s="3" t="s">
        <v>153</v>
      </c>
      <c r="D65" s="4">
        <v>741581</v>
      </c>
      <c r="E65" s="4">
        <v>0</v>
      </c>
      <c r="F65" s="5">
        <f t="shared" si="0"/>
        <v>741581</v>
      </c>
    </row>
    <row r="66" spans="1:6" ht="15">
      <c r="A66" s="3" t="s">
        <v>139</v>
      </c>
      <c r="B66" s="3" t="s">
        <v>154</v>
      </c>
      <c r="C66" s="3" t="s">
        <v>155</v>
      </c>
      <c r="D66" s="4">
        <v>557675.52</v>
      </c>
      <c r="E66" s="4">
        <v>313692.48</v>
      </c>
      <c r="F66" s="5">
        <f aca="true" t="shared" si="1" ref="F66:F75">D66+E66</f>
        <v>871368</v>
      </c>
    </row>
    <row r="67" spans="1:6" ht="15">
      <c r="A67" s="3" t="s">
        <v>62</v>
      </c>
      <c r="B67" s="3" t="s">
        <v>156</v>
      </c>
      <c r="C67" s="3" t="s">
        <v>157</v>
      </c>
      <c r="D67" s="4">
        <v>13118598.1944</v>
      </c>
      <c r="E67" s="4">
        <v>9375568.8056</v>
      </c>
      <c r="F67" s="5">
        <f t="shared" si="1"/>
        <v>22494167</v>
      </c>
    </row>
    <row r="68" spans="1:6" ht="15">
      <c r="A68" s="3" t="s">
        <v>74</v>
      </c>
      <c r="B68" s="3" t="s">
        <v>158</v>
      </c>
      <c r="C68" s="3" t="s">
        <v>159</v>
      </c>
      <c r="D68" s="4">
        <v>392320.8</v>
      </c>
      <c r="E68" s="4">
        <v>98080.2</v>
      </c>
      <c r="F68" s="5">
        <f t="shared" si="1"/>
        <v>490401</v>
      </c>
    </row>
    <row r="69" spans="1:6" ht="15">
      <c r="A69" s="3" t="s">
        <v>12</v>
      </c>
      <c r="B69" s="3" t="s">
        <v>152</v>
      </c>
      <c r="C69" s="3" t="s">
        <v>160</v>
      </c>
      <c r="D69" s="4">
        <v>360609</v>
      </c>
      <c r="E69" s="4">
        <v>0</v>
      </c>
      <c r="F69" s="5">
        <f t="shared" si="1"/>
        <v>360609</v>
      </c>
    </row>
    <row r="70" spans="1:6" ht="15">
      <c r="A70" s="3" t="s">
        <v>15</v>
      </c>
      <c r="B70" s="3" t="s">
        <v>161</v>
      </c>
      <c r="C70" s="3" t="s">
        <v>162</v>
      </c>
      <c r="D70" s="4">
        <v>5072313.75</v>
      </c>
      <c r="E70" s="4">
        <v>1690771.25</v>
      </c>
      <c r="F70" s="5">
        <f t="shared" si="1"/>
        <v>6763085</v>
      </c>
    </row>
    <row r="71" spans="1:6" ht="15">
      <c r="A71" s="3" t="s">
        <v>105</v>
      </c>
      <c r="B71" s="3" t="s">
        <v>163</v>
      </c>
      <c r="C71" s="3" t="s">
        <v>164</v>
      </c>
      <c r="D71" s="4">
        <v>4094712</v>
      </c>
      <c r="E71" s="4">
        <v>9554328</v>
      </c>
      <c r="F71" s="5">
        <f t="shared" si="1"/>
        <v>13649040</v>
      </c>
    </row>
    <row r="72" spans="1:6" ht="15">
      <c r="A72" s="3" t="s">
        <v>110</v>
      </c>
      <c r="B72" s="3" t="s">
        <v>165</v>
      </c>
      <c r="C72" s="3" t="s">
        <v>166</v>
      </c>
      <c r="D72" s="4">
        <v>14592308.5</v>
      </c>
      <c r="E72" s="4">
        <v>6253846.5</v>
      </c>
      <c r="F72" s="5">
        <f t="shared" si="1"/>
        <v>20846155</v>
      </c>
    </row>
    <row r="73" spans="1:6" ht="15">
      <c r="A73" s="3" t="s">
        <v>32</v>
      </c>
      <c r="B73" s="3" t="s">
        <v>167</v>
      </c>
      <c r="C73" s="3" t="s">
        <v>168</v>
      </c>
      <c r="D73" s="4">
        <v>1396386.42</v>
      </c>
      <c r="E73" s="4">
        <v>393852.58</v>
      </c>
      <c r="F73" s="5">
        <f t="shared" si="1"/>
        <v>1790239</v>
      </c>
    </row>
    <row r="74" spans="1:6" ht="15">
      <c r="A74" s="3" t="s">
        <v>83</v>
      </c>
      <c r="B74" s="3" t="s">
        <v>119</v>
      </c>
      <c r="C74" s="3" t="s">
        <v>169</v>
      </c>
      <c r="D74" s="4">
        <v>1318345.6</v>
      </c>
      <c r="E74" s="4">
        <v>649334.4</v>
      </c>
      <c r="F74" s="5">
        <f t="shared" si="1"/>
        <v>1967680</v>
      </c>
    </row>
    <row r="75" spans="1:6" ht="15.75" thickBot="1">
      <c r="A75" s="6" t="s">
        <v>15</v>
      </c>
      <c r="B75" s="6" t="s">
        <v>161</v>
      </c>
      <c r="C75" s="6" t="s">
        <v>170</v>
      </c>
      <c r="D75" s="7">
        <v>1857952.5</v>
      </c>
      <c r="E75" s="7">
        <v>619317.5</v>
      </c>
      <c r="F75" s="8">
        <f t="shared" si="1"/>
        <v>2477270</v>
      </c>
    </row>
    <row r="76" spans="1:6" ht="15">
      <c r="A76" s="12" t="s">
        <v>173</v>
      </c>
      <c r="B76" s="11"/>
      <c r="C76" s="9" t="s">
        <v>171</v>
      </c>
      <c r="D76" s="10">
        <f>SUM(D2:D75)</f>
        <v>301296336.86096585</v>
      </c>
      <c r="E76" s="10">
        <f>SUM(E2:E75)</f>
        <v>144546178.13903397</v>
      </c>
      <c r="F76" s="10">
        <f>SUM(F2:F75)</f>
        <v>445842514.9999999</v>
      </c>
    </row>
  </sheetData>
  <sheetProtection/>
  <mergeCells count="1">
    <mergeCell ref="A76:B76"/>
  </mergeCells>
  <printOptions horizontalCentered="1"/>
  <pageMargins left="0.2" right="0.2" top="0.75" bottom="0.5" header="0.3" footer="0.3"/>
  <pageSetup fitToHeight="2" fitToWidth="1" horizontalDpi="600" verticalDpi="600" orientation="landscape" scale="86" r:id="rId1"/>
  <headerFooter>
    <oddHeader>&amp;C&amp;"-,Bold"&amp;20BEST FY2012-13  GRANT APPLICATION SUMMARY</oddHeader>
    <oddFooter>&amp;LCDE - Capital Construction Assistance&amp;R03/29/2012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Kevin</dc:creator>
  <cp:keywords/>
  <dc:description/>
  <cp:lastModifiedBy>Huber, Kevin</cp:lastModifiedBy>
  <cp:lastPrinted>2012-03-29T16:50:17Z</cp:lastPrinted>
  <dcterms:created xsi:type="dcterms:W3CDTF">2012-03-29T16:48:58Z</dcterms:created>
  <dcterms:modified xsi:type="dcterms:W3CDTF">2012-03-29T17:00:40Z</dcterms:modified>
  <cp:category/>
  <cp:version/>
  <cp:contentType/>
  <cp:contentStatus/>
</cp:coreProperties>
</file>