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90" windowHeight="11355" activeTab="0"/>
  </bookViews>
  <sheets>
    <sheet name="16-17" sheetId="1" r:id="rId1"/>
  </sheets>
  <externalReferences>
    <externalReference r:id="rId4"/>
    <externalReference r:id="rId5"/>
    <externalReference r:id="rId6"/>
  </externalReferences>
  <definedNames>
    <definedName name="Additional_Info." localSheetId="0">'[1]Checklist'!#REF!</definedName>
    <definedName name="Additional_Info.">'[1]Checklist'!#REF!</definedName>
    <definedName name="Grants">'[2]Database Copy'!$A$1:$FJ$74</definedName>
    <definedName name="_xlnm.Print_Titles" localSheetId="0">'16-17'!$1:$1</definedName>
  </definedNames>
  <calcPr fullCalcOnLoad="1"/>
</workbook>
</file>

<file path=xl/sharedStrings.xml><?xml version="1.0" encoding="utf-8"?>
<sst xmlns="http://schemas.openxmlformats.org/spreadsheetml/2006/main" count="167" uniqueCount="132">
  <si>
    <t>County</t>
  </si>
  <si>
    <t xml:space="preserve">District / School </t>
  </si>
  <si>
    <t>Project Description</t>
  </si>
  <si>
    <t>BEST Request Amount</t>
  </si>
  <si>
    <t>Applicant Matching Contribution</t>
  </si>
  <si>
    <t>Total Request &amp; Matching Contribution</t>
  </si>
  <si>
    <t>ADAMS</t>
  </si>
  <si>
    <t>ADAMS COUNTY 14</t>
  </si>
  <si>
    <t>Kearney MS Roof Replacement</t>
  </si>
  <si>
    <t>MAPLETON 1</t>
  </si>
  <si>
    <t>Adventure Elementary PK-6 School Replacement</t>
  </si>
  <si>
    <t>Global Leadership New PK-3 School</t>
  </si>
  <si>
    <t>WESTMINSTER 50</t>
  </si>
  <si>
    <t>Harris Park ES Roof Replacement</t>
  </si>
  <si>
    <t>ALAMOSA</t>
  </si>
  <si>
    <t>ALAMOSA RE-11J</t>
  </si>
  <si>
    <t>HS Security Upgrade</t>
  </si>
  <si>
    <t>MS Security Upgrade</t>
  </si>
  <si>
    <t>ARAPAHOE</t>
  </si>
  <si>
    <t>ADAMS-ARAPAHOE 28J</t>
  </si>
  <si>
    <t>Mrachek Middle School Replacement</t>
  </si>
  <si>
    <t>AURORA ACADEMY CHARTER SCHOOL</t>
  </si>
  <si>
    <t>Aurora Academy Security Remodel &amp; Addition</t>
  </si>
  <si>
    <t>LOTUS SCHOOL FOR EXCELLENCE</t>
  </si>
  <si>
    <t>Health and Safety Upgrades</t>
  </si>
  <si>
    <t>ARCHULETA</t>
  </si>
  <si>
    <t>ARCHULETA COUNTY 50 JT</t>
  </si>
  <si>
    <t>MS Roof Replacement</t>
  </si>
  <si>
    <t>BENT</t>
  </si>
  <si>
    <t>LAS ANIMAS RE-1</t>
  </si>
  <si>
    <t>HS - Upgrades to improve Indoor Air Quality</t>
  </si>
  <si>
    <t>COSTILLA</t>
  </si>
  <si>
    <t>CENTENNIAL R-1</t>
  </si>
  <si>
    <t>Remediation of BEST Grant FY XX  Deficiencies</t>
  </si>
  <si>
    <t>CSI</t>
  </si>
  <si>
    <t>COLORADO SPRINGS EARLY COLLEGES</t>
  </si>
  <si>
    <t xml:space="preserve">CSEC Roof Replacement </t>
  </si>
  <si>
    <t>RICARDO FLORES MAGON ACADEMY</t>
  </si>
  <si>
    <t>Ricardo Flores Magón Academy K-8 New School</t>
  </si>
  <si>
    <t>DELTA</t>
  </si>
  <si>
    <t>DELTA COUNTY 50(J)</t>
  </si>
  <si>
    <t>MS Addition &amp; Campus Sitework</t>
  </si>
  <si>
    <t>DENVER</t>
  </si>
  <si>
    <t>KIPP SUNSHINE PEAK ACADEMY</t>
  </si>
  <si>
    <t>Sunshine Peak Academy Classroom Replacement</t>
  </si>
  <si>
    <t>DOUGLAS</t>
  </si>
  <si>
    <t>SKYVIEW ACADEMY</t>
  </si>
  <si>
    <t>Complete Fire Sprinkler System</t>
  </si>
  <si>
    <t>EAGLE</t>
  </si>
  <si>
    <t>EAGLE COUNTY RE 50</t>
  </si>
  <si>
    <t>PK-8 Roof Replacement</t>
  </si>
  <si>
    <t>Safety and Security Upgrades at Multiple Facilities</t>
  </si>
  <si>
    <t>EL PASO</t>
  </si>
  <si>
    <t>ATLAS PREPARATORY SCHOOL</t>
  </si>
  <si>
    <t>Atlas HS Boiler Replacement</t>
  </si>
  <si>
    <t>Atlas Prep Middle School Roof</t>
  </si>
  <si>
    <t>Colorado School for the Deaf &amp; Blind</t>
  </si>
  <si>
    <t>Gymnasium Locker Room Safety Upgrades</t>
  </si>
  <si>
    <t>LEWIS-PALMER 38</t>
  </si>
  <si>
    <t>PLES Abatement/ Roof Replacement</t>
  </si>
  <si>
    <t>THE CLASSICAL ACADEMY CHARTER</t>
  </si>
  <si>
    <t>TCA Central ES Renovation and Addition</t>
  </si>
  <si>
    <t>ELBERT</t>
  </si>
  <si>
    <t>ELIZABETH C-1</t>
  </si>
  <si>
    <t>ES Wastewater Treatment Facility</t>
  </si>
  <si>
    <t>HS Roof replacement</t>
  </si>
  <si>
    <t>FREMONT</t>
  </si>
  <si>
    <t>CANON CITY RE-1</t>
  </si>
  <si>
    <t>Roof Replacement at Multiple Facilities</t>
  </si>
  <si>
    <t>GARFIELD</t>
  </si>
  <si>
    <t>GARFIELD 16</t>
  </si>
  <si>
    <t>ES Security Vestibules</t>
  </si>
  <si>
    <t>HS Sitework, HVAC, ADA and Security Project</t>
  </si>
  <si>
    <t>GARFIELD RE-2</t>
  </si>
  <si>
    <t>ES Partial Roof Replacement</t>
  </si>
  <si>
    <t>HUERFANO</t>
  </si>
  <si>
    <t>LA VETA RE-2</t>
  </si>
  <si>
    <t>District Safety &amp; Security</t>
  </si>
  <si>
    <t>JEFFERSON</t>
  </si>
  <si>
    <t>LINCOLN ACADEMY</t>
  </si>
  <si>
    <t>Lincoln Academy Safety/ Security Upgrades</t>
  </si>
  <si>
    <t>KIT CARSON</t>
  </si>
  <si>
    <t>ARRIBA-FLAGLER C-20</t>
  </si>
  <si>
    <t>K-12 Safety and Security Upgrades</t>
  </si>
  <si>
    <t>BURLINGTON RE-6J</t>
  </si>
  <si>
    <t>HS Roof Replacement</t>
  </si>
  <si>
    <t>LA PLATA</t>
  </si>
  <si>
    <t>BAYFIELD 10 JT-R</t>
  </si>
  <si>
    <t>New ES &amp; ES Renovation to become Primary School</t>
  </si>
  <si>
    <t>DURANGO 9-R</t>
  </si>
  <si>
    <t>HS Track and Field Replacement</t>
  </si>
  <si>
    <t>LARIMER</t>
  </si>
  <si>
    <t>POUDRE R-1</t>
  </si>
  <si>
    <t>Fire Alarm Upgrades at Multiple Facilities</t>
  </si>
  <si>
    <t>LINCOLN</t>
  </si>
  <si>
    <t>LIMON RE-4J</t>
  </si>
  <si>
    <t>K-12 Locker Room Renovation Supplemental</t>
  </si>
  <si>
    <t>K-12 Partial Roof Replacement</t>
  </si>
  <si>
    <t>LOGAN</t>
  </si>
  <si>
    <t>VALLEY RE-1</t>
  </si>
  <si>
    <t>Caliche K-12 Wastewater Supplemental</t>
  </si>
  <si>
    <t>MESA</t>
  </si>
  <si>
    <t>PLATEAU VALLEY 50</t>
  </si>
  <si>
    <t>K-12 RTU Replacement</t>
  </si>
  <si>
    <t>MONTROSE</t>
  </si>
  <si>
    <t>MONTROSE COUNTY RE-1J</t>
  </si>
  <si>
    <t>MS Replacement</t>
  </si>
  <si>
    <t>OTERO</t>
  </si>
  <si>
    <t>SWINK 33</t>
  </si>
  <si>
    <t>Swink Abatement and Security Upgrades</t>
  </si>
  <si>
    <t>PHILLIPS</t>
  </si>
  <si>
    <t>HAXTUN RE-2J</t>
  </si>
  <si>
    <t>ES Playground Replacement</t>
  </si>
  <si>
    <t>HOLYOKE RE-1J</t>
  </si>
  <si>
    <t>Holyoke Jr/Sr HS Parital Roof Replacement</t>
  </si>
  <si>
    <t>JrSr HS Life Skills Classroom Renovation</t>
  </si>
  <si>
    <t>PUEBLO</t>
  </si>
  <si>
    <t>PUEBLO CITY 60</t>
  </si>
  <si>
    <t>Goodnight K-8 School Partial Roof Replacement</t>
  </si>
  <si>
    <t>Heritage ES Partial Roof Replacement</t>
  </si>
  <si>
    <t>SWALLOWS CHARTER</t>
  </si>
  <si>
    <t>New Classroom Building</t>
  </si>
  <si>
    <t>WELD</t>
  </si>
  <si>
    <t>FRONTIER CHARTER ACADEMY</t>
  </si>
  <si>
    <t>Frontier Academy HVAC Replacement</t>
  </si>
  <si>
    <t>GREELEY 6</t>
  </si>
  <si>
    <t>Dos Rios ES Roof Replacement</t>
  </si>
  <si>
    <t>McAuliffe ES Roof Replacement</t>
  </si>
  <si>
    <t>WELD COUNTY SCHOOL DISTRICT RE-3J</t>
  </si>
  <si>
    <t>Districtwide Security Upgrades</t>
  </si>
  <si>
    <t>53 Applications Received</t>
  </si>
  <si>
    <t xml:space="preserve">Totals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</si>
</sst>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sz val="12"/>
      <name val="Calibri"/>
      <family val="2"/>
    </font>
    <font>
      <b/>
      <sz val="12"/>
      <color indexed="8"/>
      <name val="Calibri"/>
      <family val="2"/>
    </font>
    <font>
      <sz val="10"/>
      <name val="MS Sans Serif"/>
      <family val="2"/>
    </font>
    <font>
      <sz val="10"/>
      <name val="Arial"/>
      <family val="2"/>
    </font>
    <font>
      <sz val="8"/>
      <color indexed="8"/>
      <name val="Arial"/>
      <family val="2"/>
    </font>
    <font>
      <u val="single"/>
      <sz val="11"/>
      <color indexed="12"/>
      <name val="Calibri"/>
      <family val="2"/>
    </font>
    <font>
      <sz val="10"/>
      <color indexed="8"/>
      <name val="Arial"/>
      <family val="2"/>
    </font>
    <font>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thin"/>
      <bottom style="double"/>
    </border>
    <border>
      <left style="thin"/>
      <right style="thin"/>
      <top/>
      <bottom style="thin"/>
    </border>
  </borders>
  <cellStyleXfs count="8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29" fillId="27" borderId="1" applyNumberFormat="0" applyAlignment="0" applyProtection="0"/>
    <xf numFmtId="0" fontId="30" fillId="28" borderId="2"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3" fontId="2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7" fillId="30" borderId="1" applyNumberFormat="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31" borderId="0" applyNumberFormat="0" applyBorder="0" applyAlignment="0" applyProtection="0"/>
    <xf numFmtId="0" fontId="39" fillId="31" borderId="0" applyNumberFormat="0" applyBorder="0" applyAlignment="0" applyProtection="0"/>
    <xf numFmtId="0" fontId="22" fillId="0" borderId="0">
      <alignment/>
      <protection/>
    </xf>
    <xf numFmtId="37" fontId="22" fillId="0" borderId="0">
      <alignment/>
      <protection/>
    </xf>
    <xf numFmtId="37"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22"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21" fillId="0" borderId="0">
      <alignment/>
      <protection/>
    </xf>
    <xf numFmtId="0" fontId="0"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2" fillId="0" borderId="0">
      <alignment/>
      <protection/>
    </xf>
    <xf numFmtId="0" fontId="22" fillId="0" borderId="0">
      <alignment/>
      <protection/>
    </xf>
    <xf numFmtId="0" fontId="25" fillId="0" borderId="0">
      <alignment/>
      <protection/>
    </xf>
    <xf numFmtId="0" fontId="22" fillId="0" borderId="0">
      <alignment/>
      <protection/>
    </xf>
    <xf numFmtId="0" fontId="22"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0" fontId="26" fillId="0" borderId="0">
      <alignment/>
      <protection/>
    </xf>
    <xf numFmtId="0" fontId="21" fillId="0" borderId="0">
      <alignment/>
      <protection/>
    </xf>
    <xf numFmtId="40" fontId="26" fillId="0" borderId="0">
      <alignment/>
      <protection/>
    </xf>
    <xf numFmtId="0" fontId="21" fillId="0" borderId="0">
      <alignment/>
      <protection/>
    </xf>
    <xf numFmtId="0" fontId="22" fillId="0" borderId="0">
      <alignment/>
      <protection/>
    </xf>
    <xf numFmtId="0" fontId="25" fillId="0" borderId="0">
      <alignment/>
      <protection/>
    </xf>
    <xf numFmtId="0" fontId="25" fillId="0" borderId="0">
      <alignment/>
      <protection/>
    </xf>
    <xf numFmtId="0" fontId="22" fillId="0" borderId="0">
      <alignment/>
      <protection/>
    </xf>
    <xf numFmtId="0" fontId="25" fillId="0" borderId="0">
      <alignment/>
      <protection/>
    </xf>
    <xf numFmtId="0" fontId="25" fillId="0" borderId="0">
      <alignment/>
      <protection/>
    </xf>
    <xf numFmtId="0" fontId="25"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protection/>
    </xf>
    <xf numFmtId="0" fontId="22" fillId="0" borderId="0">
      <alignment/>
      <protection/>
    </xf>
    <xf numFmtId="0" fontId="21" fillId="0" borderId="0">
      <alignment/>
      <protection/>
    </xf>
    <xf numFmtId="0" fontId="22" fillId="0" borderId="0">
      <alignment/>
      <protection/>
    </xf>
    <xf numFmtId="0" fontId="22"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protection/>
    </xf>
    <xf numFmtId="0" fontId="25" fillId="0" borderId="0">
      <alignment/>
      <protection/>
    </xf>
    <xf numFmtId="0" fontId="22" fillId="0" borderId="0">
      <alignment/>
      <protection/>
    </xf>
    <xf numFmtId="0" fontId="25"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protection/>
    </xf>
    <xf numFmtId="0" fontId="22" fillId="0" borderId="0">
      <alignment/>
      <protection/>
    </xf>
    <xf numFmtId="0" fontId="25"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22" fillId="0" borderId="0">
      <alignment/>
      <protection/>
    </xf>
    <xf numFmtId="0" fontId="40" fillId="0" borderId="0">
      <alignment/>
      <protection/>
    </xf>
    <xf numFmtId="0" fontId="4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1" fillId="0" borderId="0">
      <alignment/>
      <protection/>
    </xf>
    <xf numFmtId="0" fontId="25" fillId="0" borderId="0">
      <alignment/>
      <protection/>
    </xf>
    <xf numFmtId="0" fontId="25"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22" fillId="0" borderId="0">
      <alignment/>
      <protection/>
    </xf>
    <xf numFmtId="0" fontId="21"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40" fontId="26" fillId="0" borderId="0">
      <alignment/>
      <protection/>
    </xf>
    <xf numFmtId="40" fontId="26" fillId="0" borderId="0">
      <alignment/>
      <protection/>
    </xf>
    <xf numFmtId="0" fontId="22" fillId="0" borderId="0">
      <alignment/>
      <protection/>
    </xf>
    <xf numFmtId="0" fontId="22" fillId="0" borderId="0">
      <alignment/>
      <protection/>
    </xf>
    <xf numFmtId="40" fontId="26" fillId="0" borderId="0">
      <alignment/>
      <protection/>
    </xf>
    <xf numFmtId="40" fontId="26" fillId="0" borderId="0">
      <alignment/>
      <protection/>
    </xf>
    <xf numFmtId="40" fontId="26"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1" fillId="27" borderId="8" applyNumberFormat="0" applyAlignment="0" applyProtection="0"/>
    <xf numFmtId="0" fontId="41" fillId="27" borderId="8" applyNumberFormat="0" applyAlignment="0" applyProtection="0"/>
    <xf numFmtId="9" fontId="0"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16">
    <xf numFmtId="0" fontId="0" fillId="0" borderId="0" xfId="0" applyFont="1" applyAlignment="1">
      <alignment/>
    </xf>
    <xf numFmtId="0" fontId="16" fillId="33" borderId="10" xfId="0" applyFont="1" applyFill="1" applyBorder="1" applyAlignment="1">
      <alignment horizontal="center" wrapText="1"/>
    </xf>
    <xf numFmtId="0" fontId="43" fillId="34" borderId="10" xfId="0" applyFont="1" applyFill="1" applyBorder="1" applyAlignment="1">
      <alignment horizontal="center" wrapText="1"/>
    </xf>
    <xf numFmtId="0" fontId="43" fillId="0" borderId="0" xfId="0" applyFont="1" applyAlignment="1">
      <alignment/>
    </xf>
    <xf numFmtId="0" fontId="18" fillId="0" borderId="11" xfId="0" applyFont="1" applyBorder="1" applyAlignment="1">
      <alignment/>
    </xf>
    <xf numFmtId="0" fontId="0" fillId="0" borderId="11" xfId="0" applyFont="1" applyBorder="1" applyAlignment="1">
      <alignment/>
    </xf>
    <xf numFmtId="44" fontId="18" fillId="0" borderId="11" xfId="277" applyFont="1" applyBorder="1" applyAlignment="1">
      <alignment/>
    </xf>
    <xf numFmtId="44" fontId="18" fillId="0" borderId="11" xfId="0" applyNumberFormat="1" applyFont="1" applyBorder="1" applyAlignment="1">
      <alignment/>
    </xf>
    <xf numFmtId="0" fontId="0" fillId="0" borderId="0" xfId="0" applyAlignment="1">
      <alignment vertical="center"/>
    </xf>
    <xf numFmtId="0" fontId="18" fillId="0" borderId="12" xfId="0" applyFont="1" applyBorder="1" applyAlignment="1">
      <alignment/>
    </xf>
    <xf numFmtId="0" fontId="0" fillId="0" borderId="12" xfId="0" applyFont="1" applyBorder="1" applyAlignment="1">
      <alignment/>
    </xf>
    <xf numFmtId="44" fontId="18" fillId="0" borderId="12" xfId="277" applyFont="1" applyBorder="1" applyAlignment="1">
      <alignment/>
    </xf>
    <xf numFmtId="44" fontId="18" fillId="0" borderId="12" xfId="0" applyNumberFormat="1" applyFont="1" applyBorder="1" applyAlignment="1">
      <alignment/>
    </xf>
    <xf numFmtId="0" fontId="19" fillId="0" borderId="13" xfId="0" applyFont="1" applyFill="1" applyBorder="1" applyAlignment="1">
      <alignment horizontal="center" vertical="center"/>
    </xf>
    <xf numFmtId="0" fontId="19" fillId="0" borderId="13" xfId="0" applyFont="1" applyFill="1" applyBorder="1" applyAlignment="1">
      <alignment horizontal="right" vertical="center"/>
    </xf>
    <xf numFmtId="44" fontId="45" fillId="0" borderId="13" xfId="0" applyNumberFormat="1" applyFont="1" applyBorder="1" applyAlignment="1">
      <alignment vertical="center"/>
    </xf>
  </cellXfs>
  <cellStyles count="796">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2 4" xfId="21"/>
    <cellStyle name="20% - Accent1 2 3" xfId="22"/>
    <cellStyle name="20% - Accent1 2 3 2" xfId="23"/>
    <cellStyle name="20% - Accent1 2 4" xfId="24"/>
    <cellStyle name="20% - Accent1 2 5" xfId="25"/>
    <cellStyle name="20% - Accent1 2 6" xfId="26"/>
    <cellStyle name="20% - Accent1 3" xfId="27"/>
    <cellStyle name="20% - Accent1 4" xfId="28"/>
    <cellStyle name="20% - Accent1 5" xfId="29"/>
    <cellStyle name="20% - Accent2" xfId="30"/>
    <cellStyle name="20% - Accent2 2" xfId="31"/>
    <cellStyle name="20% - Accent2 2 2" xfId="32"/>
    <cellStyle name="20% - Accent2 2 2 2" xfId="33"/>
    <cellStyle name="20% - Accent2 2 2 2 2" xfId="34"/>
    <cellStyle name="20% - Accent2 2 2 3" xfId="35"/>
    <cellStyle name="20% - Accent2 2 2 4" xfId="36"/>
    <cellStyle name="20% - Accent2 2 3" xfId="37"/>
    <cellStyle name="20% - Accent2 2 3 2" xfId="38"/>
    <cellStyle name="20% - Accent2 2 4" xfId="39"/>
    <cellStyle name="20% - Accent2 2 5" xfId="40"/>
    <cellStyle name="20% - Accent2 2 6" xfId="41"/>
    <cellStyle name="20% - Accent2 3" xfId="42"/>
    <cellStyle name="20% - Accent2 4" xfId="43"/>
    <cellStyle name="20% - Accent2 5" xfId="44"/>
    <cellStyle name="20% - Accent3" xfId="45"/>
    <cellStyle name="20% - Accent3 2" xfId="46"/>
    <cellStyle name="20% - Accent3 2 2" xfId="47"/>
    <cellStyle name="20% - Accent3 2 2 2" xfId="48"/>
    <cellStyle name="20% - Accent3 2 2 2 2" xfId="49"/>
    <cellStyle name="20% - Accent3 2 2 3" xfId="50"/>
    <cellStyle name="20% - Accent3 2 2 4" xfId="51"/>
    <cellStyle name="20% - Accent3 2 3" xfId="52"/>
    <cellStyle name="20% - Accent3 2 3 2" xfId="53"/>
    <cellStyle name="20% - Accent3 2 4" xfId="54"/>
    <cellStyle name="20% - Accent3 2 5" xfId="55"/>
    <cellStyle name="20% - Accent3 2 6" xfId="56"/>
    <cellStyle name="20% - Accent3 3" xfId="57"/>
    <cellStyle name="20% - Accent3 4" xfId="58"/>
    <cellStyle name="20% - Accent3 5" xfId="59"/>
    <cellStyle name="20% - Accent4" xfId="60"/>
    <cellStyle name="20% - Accent4 2" xfId="61"/>
    <cellStyle name="20% - Accent4 2 2" xfId="62"/>
    <cellStyle name="20% - Accent4 2 2 2" xfId="63"/>
    <cellStyle name="20% - Accent4 2 2 2 2" xfId="64"/>
    <cellStyle name="20% - Accent4 2 2 3" xfId="65"/>
    <cellStyle name="20% - Accent4 2 2 4" xfId="66"/>
    <cellStyle name="20% - Accent4 2 3" xfId="67"/>
    <cellStyle name="20% - Accent4 2 3 2" xfId="68"/>
    <cellStyle name="20% - Accent4 2 4" xfId="69"/>
    <cellStyle name="20% - Accent4 2 5" xfId="70"/>
    <cellStyle name="20% - Accent4 2 6" xfId="71"/>
    <cellStyle name="20% - Accent4 3" xfId="72"/>
    <cellStyle name="20% - Accent4 4" xfId="73"/>
    <cellStyle name="20% - Accent4 5" xfId="74"/>
    <cellStyle name="20% - Accent5" xfId="75"/>
    <cellStyle name="20% - Accent5 2" xfId="76"/>
    <cellStyle name="20% - Accent5 2 2" xfId="77"/>
    <cellStyle name="20% - Accent5 2 2 2" xfId="78"/>
    <cellStyle name="20% - Accent5 2 2 2 2" xfId="79"/>
    <cellStyle name="20% - Accent5 2 2 3" xfId="80"/>
    <cellStyle name="20% - Accent5 2 2 4" xfId="81"/>
    <cellStyle name="20% - Accent5 2 3" xfId="82"/>
    <cellStyle name="20% - Accent5 2 3 2" xfId="83"/>
    <cellStyle name="20% - Accent5 2 4" xfId="84"/>
    <cellStyle name="20% - Accent5 2 5" xfId="85"/>
    <cellStyle name="20% - Accent5 2 6" xfId="86"/>
    <cellStyle name="20% - Accent5 3" xfId="87"/>
    <cellStyle name="20% - Accent5 4" xfId="88"/>
    <cellStyle name="20% - Accent5 5" xfId="89"/>
    <cellStyle name="20% - Accent6" xfId="90"/>
    <cellStyle name="20% - Accent6 2" xfId="91"/>
    <cellStyle name="20% - Accent6 2 2" xfId="92"/>
    <cellStyle name="20% - Accent6 2 2 2" xfId="93"/>
    <cellStyle name="20% - Accent6 2 2 2 2" xfId="94"/>
    <cellStyle name="20% - Accent6 2 2 3" xfId="95"/>
    <cellStyle name="20% - Accent6 2 2 4" xfId="96"/>
    <cellStyle name="20% - Accent6 2 3" xfId="97"/>
    <cellStyle name="20% - Accent6 2 3 2" xfId="98"/>
    <cellStyle name="20% - Accent6 2 4" xfId="99"/>
    <cellStyle name="20% - Accent6 2 5" xfId="100"/>
    <cellStyle name="20% - Accent6 2 6" xfId="101"/>
    <cellStyle name="20% - Accent6 3" xfId="102"/>
    <cellStyle name="20% - Accent6 4" xfId="103"/>
    <cellStyle name="20% - Accent6 5" xfId="104"/>
    <cellStyle name="40% - Accent1" xfId="105"/>
    <cellStyle name="40% - Accent1 2" xfId="106"/>
    <cellStyle name="40% - Accent1 2 2" xfId="107"/>
    <cellStyle name="40% - Accent1 2 2 2" xfId="108"/>
    <cellStyle name="40% - Accent1 2 2 2 2" xfId="109"/>
    <cellStyle name="40% - Accent1 2 2 3" xfId="110"/>
    <cellStyle name="40% - Accent1 2 2 4" xfId="111"/>
    <cellStyle name="40% - Accent1 2 3" xfId="112"/>
    <cellStyle name="40% - Accent1 2 3 2" xfId="113"/>
    <cellStyle name="40% - Accent1 2 4" xfId="114"/>
    <cellStyle name="40% - Accent1 2 5" xfId="115"/>
    <cellStyle name="40% - Accent1 2 6" xfId="116"/>
    <cellStyle name="40% - Accent1 3" xfId="117"/>
    <cellStyle name="40% - Accent1 4" xfId="118"/>
    <cellStyle name="40% - Accent1 5" xfId="119"/>
    <cellStyle name="40% - Accent2" xfId="120"/>
    <cellStyle name="40% - Accent2 2" xfId="121"/>
    <cellStyle name="40% - Accent2 2 2" xfId="122"/>
    <cellStyle name="40% - Accent2 2 2 2" xfId="123"/>
    <cellStyle name="40% - Accent2 2 2 2 2" xfId="124"/>
    <cellStyle name="40% - Accent2 2 2 3" xfId="125"/>
    <cellStyle name="40% - Accent2 2 2 4" xfId="126"/>
    <cellStyle name="40% - Accent2 2 3" xfId="127"/>
    <cellStyle name="40% - Accent2 2 3 2" xfId="128"/>
    <cellStyle name="40% - Accent2 2 4" xfId="129"/>
    <cellStyle name="40% - Accent2 2 5" xfId="130"/>
    <cellStyle name="40% - Accent2 2 6" xfId="131"/>
    <cellStyle name="40% - Accent2 3" xfId="132"/>
    <cellStyle name="40% - Accent2 4" xfId="133"/>
    <cellStyle name="40% - Accent2 5" xfId="134"/>
    <cellStyle name="40% - Accent3" xfId="135"/>
    <cellStyle name="40% - Accent3 2" xfId="136"/>
    <cellStyle name="40% - Accent3 2 2" xfId="137"/>
    <cellStyle name="40% - Accent3 2 2 2" xfId="138"/>
    <cellStyle name="40% - Accent3 2 2 2 2" xfId="139"/>
    <cellStyle name="40% - Accent3 2 2 3" xfId="140"/>
    <cellStyle name="40% - Accent3 2 2 4" xfId="141"/>
    <cellStyle name="40% - Accent3 2 3" xfId="142"/>
    <cellStyle name="40% - Accent3 2 3 2" xfId="143"/>
    <cellStyle name="40% - Accent3 2 4" xfId="144"/>
    <cellStyle name="40% - Accent3 2 5" xfId="145"/>
    <cellStyle name="40% - Accent3 2 6" xfId="146"/>
    <cellStyle name="40% - Accent3 3" xfId="147"/>
    <cellStyle name="40% - Accent3 4" xfId="148"/>
    <cellStyle name="40% - Accent3 5" xfId="149"/>
    <cellStyle name="40% - Accent4" xfId="150"/>
    <cellStyle name="40% - Accent4 2" xfId="151"/>
    <cellStyle name="40% - Accent4 2 2" xfId="152"/>
    <cellStyle name="40% - Accent4 2 2 2" xfId="153"/>
    <cellStyle name="40% - Accent4 2 2 2 2" xfId="154"/>
    <cellStyle name="40% - Accent4 2 2 3" xfId="155"/>
    <cellStyle name="40% - Accent4 2 2 4" xfId="156"/>
    <cellStyle name="40% - Accent4 2 3" xfId="157"/>
    <cellStyle name="40% - Accent4 2 3 2" xfId="158"/>
    <cellStyle name="40% - Accent4 2 4" xfId="159"/>
    <cellStyle name="40% - Accent4 2 5" xfId="160"/>
    <cellStyle name="40% - Accent4 2 6" xfId="161"/>
    <cellStyle name="40% - Accent4 3" xfId="162"/>
    <cellStyle name="40% - Accent4 4" xfId="163"/>
    <cellStyle name="40% - Accent4 5" xfId="164"/>
    <cellStyle name="40% - Accent5" xfId="165"/>
    <cellStyle name="40% - Accent5 2" xfId="166"/>
    <cellStyle name="40% - Accent5 2 2" xfId="167"/>
    <cellStyle name="40% - Accent5 2 2 2" xfId="168"/>
    <cellStyle name="40% - Accent5 2 2 2 2" xfId="169"/>
    <cellStyle name="40% - Accent5 2 2 3" xfId="170"/>
    <cellStyle name="40% - Accent5 2 2 4" xfId="171"/>
    <cellStyle name="40% - Accent5 2 3" xfId="172"/>
    <cellStyle name="40% - Accent5 2 3 2" xfId="173"/>
    <cellStyle name="40% - Accent5 2 4" xfId="174"/>
    <cellStyle name="40% - Accent5 2 5" xfId="175"/>
    <cellStyle name="40% - Accent5 2 6" xfId="176"/>
    <cellStyle name="40% - Accent5 3" xfId="177"/>
    <cellStyle name="40% - Accent5 4" xfId="178"/>
    <cellStyle name="40% - Accent5 5" xfId="179"/>
    <cellStyle name="40% - Accent6" xfId="180"/>
    <cellStyle name="40% - Accent6 2" xfId="181"/>
    <cellStyle name="40% - Accent6 2 2" xfId="182"/>
    <cellStyle name="40% - Accent6 2 2 2" xfId="183"/>
    <cellStyle name="40% - Accent6 2 2 2 2" xfId="184"/>
    <cellStyle name="40% - Accent6 2 2 3" xfId="185"/>
    <cellStyle name="40% - Accent6 2 2 4" xfId="186"/>
    <cellStyle name="40% - Accent6 2 3" xfId="187"/>
    <cellStyle name="40% - Accent6 2 3 2" xfId="188"/>
    <cellStyle name="40% - Accent6 2 4" xfId="189"/>
    <cellStyle name="40% - Accent6 2 5" xfId="190"/>
    <cellStyle name="40% - Accent6 2 6" xfId="191"/>
    <cellStyle name="40% - Accent6 3" xfId="192"/>
    <cellStyle name="40% - Accent6 4" xfId="193"/>
    <cellStyle name="40% - Accent6 5" xfId="194"/>
    <cellStyle name="60% - Accent1" xfId="195"/>
    <cellStyle name="60% - Accent1 2" xfId="196"/>
    <cellStyle name="60% - Accent2" xfId="197"/>
    <cellStyle name="60% - Accent2 2" xfId="198"/>
    <cellStyle name="60% - Accent3" xfId="199"/>
    <cellStyle name="60% - Accent3 2" xfId="200"/>
    <cellStyle name="60% - Accent4" xfId="201"/>
    <cellStyle name="60% - Accent4 2" xfId="202"/>
    <cellStyle name="60% - Accent5" xfId="203"/>
    <cellStyle name="60% - Accent5 2" xfId="204"/>
    <cellStyle name="60% - Accent6" xfId="205"/>
    <cellStyle name="60% - Accent6 2" xfId="206"/>
    <cellStyle name="Accent1" xfId="207"/>
    <cellStyle name="Accent1 2" xfId="208"/>
    <cellStyle name="Accent2" xfId="209"/>
    <cellStyle name="Accent2 2" xfId="210"/>
    <cellStyle name="Accent3" xfId="211"/>
    <cellStyle name="Accent3 2" xfId="212"/>
    <cellStyle name="Accent4" xfId="213"/>
    <cellStyle name="Accent4 2" xfId="214"/>
    <cellStyle name="Accent5" xfId="215"/>
    <cellStyle name="Accent5 2" xfId="216"/>
    <cellStyle name="Accent6" xfId="217"/>
    <cellStyle name="Accent6 2" xfId="218"/>
    <cellStyle name="Bad" xfId="219"/>
    <cellStyle name="Bad 2" xfId="220"/>
    <cellStyle name="Calculation" xfId="221"/>
    <cellStyle name="Calculation 2" xfId="222"/>
    <cellStyle name="Check Cell" xfId="223"/>
    <cellStyle name="Check Cell 2" xfId="224"/>
    <cellStyle name="Comma" xfId="225"/>
    <cellStyle name="Comma [0]" xfId="226"/>
    <cellStyle name="Comma 10" xfId="227"/>
    <cellStyle name="Comma 10 2" xfId="228"/>
    <cellStyle name="Comma 11" xfId="229"/>
    <cellStyle name="Comma 12" xfId="230"/>
    <cellStyle name="Comma 12 2" xfId="231"/>
    <cellStyle name="Comma 13" xfId="232"/>
    <cellStyle name="Comma 14" xfId="233"/>
    <cellStyle name="Comma 15" xfId="234"/>
    <cellStyle name="Comma 16" xfId="235"/>
    <cellStyle name="Comma 17" xfId="236"/>
    <cellStyle name="Comma 18" xfId="237"/>
    <cellStyle name="Comma 2" xfId="238"/>
    <cellStyle name="Comma 2 2" xfId="239"/>
    <cellStyle name="Comma 2 3" xfId="240"/>
    <cellStyle name="Comma 2 4" xfId="241"/>
    <cellStyle name="Comma 2 5" xfId="242"/>
    <cellStyle name="Comma 2 6" xfId="243"/>
    <cellStyle name="Comma 2 7" xfId="244"/>
    <cellStyle name="Comma 3" xfId="245"/>
    <cellStyle name="Comma 3 2" xfId="246"/>
    <cellStyle name="Comma 4" xfId="247"/>
    <cellStyle name="Comma 5" xfId="248"/>
    <cellStyle name="Comma 6" xfId="249"/>
    <cellStyle name="Comma 7" xfId="250"/>
    <cellStyle name="Comma 8" xfId="251"/>
    <cellStyle name="Comma 8 2" xfId="252"/>
    <cellStyle name="Comma 8 3" xfId="253"/>
    <cellStyle name="Comma 8 3 2" xfId="254"/>
    <cellStyle name="Comma 8 3 3" xfId="255"/>
    <cellStyle name="Comma 8 4" xfId="256"/>
    <cellStyle name="Comma 8 5" xfId="257"/>
    <cellStyle name="Comma 9" xfId="258"/>
    <cellStyle name="Comma 9 2" xfId="259"/>
    <cellStyle name="Comma 9 3" xfId="260"/>
    <cellStyle name="Comma0" xfId="261"/>
    <cellStyle name="Comma0 2" xfId="262"/>
    <cellStyle name="Comma0 2 2" xfId="263"/>
    <cellStyle name="Comma0 2 3" xfId="264"/>
    <cellStyle name="Comma0 3" xfId="265"/>
    <cellStyle name="Comma0 4" xfId="266"/>
    <cellStyle name="Comma0 5" xfId="267"/>
    <cellStyle name="Comma0 5 2" xfId="268"/>
    <cellStyle name="Comma0 5 2 2" xfId="269"/>
    <cellStyle name="Comma0 5 2 3" xfId="270"/>
    <cellStyle name="Comma0 6" xfId="271"/>
    <cellStyle name="Comma0 6 2" xfId="272"/>
    <cellStyle name="Comma0 6 3" xfId="273"/>
    <cellStyle name="Comma0 7" xfId="274"/>
    <cellStyle name="Comma0 7 2" xfId="275"/>
    <cellStyle name="Comma0 8" xfId="276"/>
    <cellStyle name="Currency" xfId="277"/>
    <cellStyle name="Currency [0]" xfId="278"/>
    <cellStyle name="Currency 10" xfId="279"/>
    <cellStyle name="Currency 10 2" xfId="280"/>
    <cellStyle name="Currency 11" xfId="281"/>
    <cellStyle name="Currency 11 2" xfId="282"/>
    <cellStyle name="Currency 12" xfId="283"/>
    <cellStyle name="Currency 13" xfId="284"/>
    <cellStyle name="Currency 14" xfId="285"/>
    <cellStyle name="Currency 15" xfId="286"/>
    <cellStyle name="Currency 16" xfId="287"/>
    <cellStyle name="Currency 17" xfId="288"/>
    <cellStyle name="Currency 2" xfId="289"/>
    <cellStyle name="Currency 2 2" xfId="290"/>
    <cellStyle name="Currency 2 2 2" xfId="291"/>
    <cellStyle name="Currency 2 2 3" xfId="292"/>
    <cellStyle name="Currency 2 2 4" xfId="293"/>
    <cellStyle name="Currency 2 2 5" xfId="294"/>
    <cellStyle name="Currency 2 3" xfId="295"/>
    <cellStyle name="Currency 2 3 2" xfId="296"/>
    <cellStyle name="Currency 2 3 3" xfId="297"/>
    <cellStyle name="Currency 2 4" xfId="298"/>
    <cellStyle name="Currency 2 5" xfId="299"/>
    <cellStyle name="Currency 2 6" xfId="300"/>
    <cellStyle name="Currency 2 7" xfId="301"/>
    <cellStyle name="Currency 3" xfId="302"/>
    <cellStyle name="Currency 4" xfId="303"/>
    <cellStyle name="Currency 4 2" xfId="304"/>
    <cellStyle name="Currency 4 3" xfId="305"/>
    <cellStyle name="Currency 4 4" xfId="306"/>
    <cellStyle name="Currency 5" xfId="307"/>
    <cellStyle name="Currency 6" xfId="308"/>
    <cellStyle name="Currency 7" xfId="309"/>
    <cellStyle name="Currency 8" xfId="310"/>
    <cellStyle name="Currency 8 2" xfId="311"/>
    <cellStyle name="Currency 8 2 2" xfId="312"/>
    <cellStyle name="Currency 8 2 2 2" xfId="313"/>
    <cellStyle name="Currency 8 2 2 3" xfId="314"/>
    <cellStyle name="Currency 8 3" xfId="315"/>
    <cellStyle name="Currency 8 4" xfId="316"/>
    <cellStyle name="Currency 8 5" xfId="317"/>
    <cellStyle name="Currency 8 6" xfId="318"/>
    <cellStyle name="Currency 9" xfId="319"/>
    <cellStyle name="Currency 9 2" xfId="320"/>
    <cellStyle name="Currency 9 3" xfId="321"/>
    <cellStyle name="Explanatory Text" xfId="322"/>
    <cellStyle name="Explanatory Text 2" xfId="323"/>
    <cellStyle name="Explanatory Text 3" xfId="324"/>
    <cellStyle name="Good" xfId="325"/>
    <cellStyle name="Good 2" xfId="326"/>
    <cellStyle name="Heading 1" xfId="327"/>
    <cellStyle name="Heading 1 2" xfId="328"/>
    <cellStyle name="Heading 1 3" xfId="329"/>
    <cellStyle name="Heading 2" xfId="330"/>
    <cellStyle name="Heading 2 2" xfId="331"/>
    <cellStyle name="Heading 2 3" xfId="332"/>
    <cellStyle name="Heading 3" xfId="333"/>
    <cellStyle name="Heading 3 2" xfId="334"/>
    <cellStyle name="Heading 3 3" xfId="335"/>
    <cellStyle name="Heading 4" xfId="336"/>
    <cellStyle name="Heading 4 2" xfId="337"/>
    <cellStyle name="Heading 4 3" xfId="338"/>
    <cellStyle name="Hyperlink 2" xfId="339"/>
    <cellStyle name="Input" xfId="340"/>
    <cellStyle name="Input 2" xfId="341"/>
    <cellStyle name="Linked Cell" xfId="342"/>
    <cellStyle name="Linked Cell 2" xfId="343"/>
    <cellStyle name="Linked Cell 3" xfId="344"/>
    <cellStyle name="Neutral" xfId="345"/>
    <cellStyle name="Neutral 2" xfId="346"/>
    <cellStyle name="Normal 10" xfId="347"/>
    <cellStyle name="Normal 10 2" xfId="348"/>
    <cellStyle name="Normal 10 2 2" xfId="349"/>
    <cellStyle name="Normal 10 2 3" xfId="350"/>
    <cellStyle name="Normal 10 2 4" xfId="351"/>
    <cellStyle name="Normal 100" xfId="352"/>
    <cellStyle name="Normal 100 2" xfId="353"/>
    <cellStyle name="Normal 101" xfId="354"/>
    <cellStyle name="Normal 101 2" xfId="355"/>
    <cellStyle name="Normal 102" xfId="356"/>
    <cellStyle name="Normal 102 2" xfId="357"/>
    <cellStyle name="Normal 103" xfId="358"/>
    <cellStyle name="Normal 104" xfId="359"/>
    <cellStyle name="Normal 104 2" xfId="360"/>
    <cellStyle name="Normal 105" xfId="361"/>
    <cellStyle name="Normal 105 2" xfId="362"/>
    <cellStyle name="Normal 106" xfId="363"/>
    <cellStyle name="Normal 106 2" xfId="364"/>
    <cellStyle name="Normal 107" xfId="365"/>
    <cellStyle name="Normal 107 2" xfId="366"/>
    <cellStyle name="Normal 108" xfId="367"/>
    <cellStyle name="Normal 108 2" xfId="368"/>
    <cellStyle name="Normal 109" xfId="369"/>
    <cellStyle name="Normal 109 2" xfId="370"/>
    <cellStyle name="Normal 11" xfId="371"/>
    <cellStyle name="Normal 11 2" xfId="372"/>
    <cellStyle name="Normal 110" xfId="373"/>
    <cellStyle name="Normal 110 2" xfId="374"/>
    <cellStyle name="Normal 111" xfId="375"/>
    <cellStyle name="Normal 111 2" xfId="376"/>
    <cellStyle name="Normal 112" xfId="377"/>
    <cellStyle name="Normal 112 2" xfId="378"/>
    <cellStyle name="Normal 113" xfId="379"/>
    <cellStyle name="Normal 113 2" xfId="380"/>
    <cellStyle name="Normal 114" xfId="381"/>
    <cellStyle name="Normal 114 2" xfId="382"/>
    <cellStyle name="Normal 115" xfId="383"/>
    <cellStyle name="Normal 115 2" xfId="384"/>
    <cellStyle name="Normal 116" xfId="385"/>
    <cellStyle name="Normal 116 2" xfId="386"/>
    <cellStyle name="Normal 117" xfId="387"/>
    <cellStyle name="Normal 117 2" xfId="388"/>
    <cellStyle name="Normal 118" xfId="389"/>
    <cellStyle name="Normal 118 2" xfId="390"/>
    <cellStyle name="Normal 119" xfId="391"/>
    <cellStyle name="Normal 119 2" xfId="392"/>
    <cellStyle name="Normal 12" xfId="393"/>
    <cellStyle name="Normal 12 2" xfId="394"/>
    <cellStyle name="Normal 120" xfId="395"/>
    <cellStyle name="Normal 120 2" xfId="396"/>
    <cellStyle name="Normal 121" xfId="397"/>
    <cellStyle name="Normal 121 2" xfId="398"/>
    <cellStyle name="Normal 122" xfId="399"/>
    <cellStyle name="Normal 122 2" xfId="400"/>
    <cellStyle name="Normal 123" xfId="401"/>
    <cellStyle name="Normal 123 2" xfId="402"/>
    <cellStyle name="Normal 124" xfId="403"/>
    <cellStyle name="Normal 124 2" xfId="404"/>
    <cellStyle name="Normal 125" xfId="405"/>
    <cellStyle name="Normal 125 2" xfId="406"/>
    <cellStyle name="Normal 126" xfId="407"/>
    <cellStyle name="Normal 126 2" xfId="408"/>
    <cellStyle name="Normal 127" xfId="409"/>
    <cellStyle name="Normal 127 2" xfId="410"/>
    <cellStyle name="Normal 128" xfId="411"/>
    <cellStyle name="Normal 128 2" xfId="412"/>
    <cellStyle name="Normal 129" xfId="413"/>
    <cellStyle name="Normal 129 2" xfId="414"/>
    <cellStyle name="Normal 13" xfId="415"/>
    <cellStyle name="Normal 13 2" xfId="416"/>
    <cellStyle name="Normal 130" xfId="417"/>
    <cellStyle name="Normal 130 2" xfId="418"/>
    <cellStyle name="Normal 131" xfId="419"/>
    <cellStyle name="Normal 131 2" xfId="420"/>
    <cellStyle name="Normal 132" xfId="421"/>
    <cellStyle name="Normal 132 2" xfId="422"/>
    <cellStyle name="Normal 133" xfId="423"/>
    <cellStyle name="Normal 133 2" xfId="424"/>
    <cellStyle name="Normal 134" xfId="425"/>
    <cellStyle name="Normal 134 2" xfId="426"/>
    <cellStyle name="Normal 135" xfId="427"/>
    <cellStyle name="Normal 135 2" xfId="428"/>
    <cellStyle name="Normal 136" xfId="429"/>
    <cellStyle name="Normal 136 2" xfId="430"/>
    <cellStyle name="Normal 137" xfId="431"/>
    <cellStyle name="Normal 137 2" xfId="432"/>
    <cellStyle name="Normal 138" xfId="433"/>
    <cellStyle name="Normal 138 2" xfId="434"/>
    <cellStyle name="Normal 139" xfId="435"/>
    <cellStyle name="Normal 139 2" xfId="436"/>
    <cellStyle name="Normal 14" xfId="437"/>
    <cellStyle name="Normal 14 2" xfId="438"/>
    <cellStyle name="Normal 140" xfId="439"/>
    <cellStyle name="Normal 140 2" xfId="440"/>
    <cellStyle name="Normal 141" xfId="441"/>
    <cellStyle name="Normal 141 2" xfId="442"/>
    <cellStyle name="Normal 142" xfId="443"/>
    <cellStyle name="Normal 142 2" xfId="444"/>
    <cellStyle name="Normal 143" xfId="445"/>
    <cellStyle name="Normal 143 2" xfId="446"/>
    <cellStyle name="Normal 144" xfId="447"/>
    <cellStyle name="Normal 144 2" xfId="448"/>
    <cellStyle name="Normal 145" xfId="449"/>
    <cellStyle name="Normal 145 2" xfId="450"/>
    <cellStyle name="Normal 146" xfId="451"/>
    <cellStyle name="Normal 146 2" xfId="452"/>
    <cellStyle name="Normal 147" xfId="453"/>
    <cellStyle name="Normal 148" xfId="454"/>
    <cellStyle name="Normal 149" xfId="455"/>
    <cellStyle name="Normal 15" xfId="456"/>
    <cellStyle name="Normal 15 2" xfId="457"/>
    <cellStyle name="Normal 150" xfId="458"/>
    <cellStyle name="Normal 151" xfId="459"/>
    <cellStyle name="Normal 152" xfId="460"/>
    <cellStyle name="Normal 153" xfId="461"/>
    <cellStyle name="Normal 16" xfId="462"/>
    <cellStyle name="Normal 16 2" xfId="463"/>
    <cellStyle name="Normal 17" xfId="464"/>
    <cellStyle name="Normal 17 2" xfId="465"/>
    <cellStyle name="Normal 18" xfId="466"/>
    <cellStyle name="Normal 18 2" xfId="467"/>
    <cellStyle name="Normal 19" xfId="468"/>
    <cellStyle name="Normal 19 2" xfId="469"/>
    <cellStyle name="Normal 2" xfId="470"/>
    <cellStyle name="Normal 2 10" xfId="471"/>
    <cellStyle name="Normal 2 11" xfId="472"/>
    <cellStyle name="Normal 2 12" xfId="473"/>
    <cellStyle name="Normal 2 2" xfId="474"/>
    <cellStyle name="Normal 2 2 2" xfId="475"/>
    <cellStyle name="Normal 2 2 2 2" xfId="476"/>
    <cellStyle name="Normal 2 2 2 2 2" xfId="477"/>
    <cellStyle name="Normal 2 2 2 3" xfId="478"/>
    <cellStyle name="Normal 2 2 3" xfId="479"/>
    <cellStyle name="Normal 2 2 4" xfId="480"/>
    <cellStyle name="Normal 2 3" xfId="481"/>
    <cellStyle name="Normal 2 3 2" xfId="482"/>
    <cellStyle name="Normal 2 3 3" xfId="483"/>
    <cellStyle name="Normal 2 3 4" xfId="484"/>
    <cellStyle name="Normal 2 4" xfId="485"/>
    <cellStyle name="Normal 2 4 2" xfId="486"/>
    <cellStyle name="Normal 2 4 3" xfId="487"/>
    <cellStyle name="Normal 2 4 3 2" xfId="488"/>
    <cellStyle name="Normal 2 4 4" xfId="489"/>
    <cellStyle name="Normal 2 4 5" xfId="490"/>
    <cellStyle name="Normal 2 4 6" xfId="491"/>
    <cellStyle name="Normal 2 5" xfId="492"/>
    <cellStyle name="Normal 2 5 2" xfId="493"/>
    <cellStyle name="Normal 2 5 3" xfId="494"/>
    <cellStyle name="Normal 2 5 4" xfId="495"/>
    <cellStyle name="Normal 2 5 5" xfId="496"/>
    <cellStyle name="Normal 2 6" xfId="497"/>
    <cellStyle name="Normal 2 6 2" xfId="498"/>
    <cellStyle name="Normal 2 6 3" xfId="499"/>
    <cellStyle name="Normal 2 7" xfId="500"/>
    <cellStyle name="Normal 2 8" xfId="501"/>
    <cellStyle name="Normal 2 9" xfId="502"/>
    <cellStyle name="Normal 20" xfId="503"/>
    <cellStyle name="Normal 20 2" xfId="504"/>
    <cellStyle name="Normal 21" xfId="505"/>
    <cellStyle name="Normal 21 2" xfId="506"/>
    <cellStyle name="Normal 22" xfId="507"/>
    <cellStyle name="Normal 22 2" xfId="508"/>
    <cellStyle name="Normal 23" xfId="509"/>
    <cellStyle name="Normal 23 2" xfId="510"/>
    <cellStyle name="Normal 24" xfId="511"/>
    <cellStyle name="Normal 24 2" xfId="512"/>
    <cellStyle name="Normal 25" xfId="513"/>
    <cellStyle name="Normal 25 2" xfId="514"/>
    <cellStyle name="Normal 26" xfId="515"/>
    <cellStyle name="Normal 26 2" xfId="516"/>
    <cellStyle name="Normal 27" xfId="517"/>
    <cellStyle name="Normal 27 2" xfId="518"/>
    <cellStyle name="Normal 28" xfId="519"/>
    <cellStyle name="Normal 28 2" xfId="520"/>
    <cellStyle name="Normal 29" xfId="521"/>
    <cellStyle name="Normal 29 2" xfId="522"/>
    <cellStyle name="Normal 3" xfId="523"/>
    <cellStyle name="Normal 3 2" xfId="524"/>
    <cellStyle name="Normal 3 2 2" xfId="525"/>
    <cellStyle name="Normal 3 2 2 2" xfId="526"/>
    <cellStyle name="Normal 3 2 2 2 2" xfId="527"/>
    <cellStyle name="Normal 3 2 2 3" xfId="528"/>
    <cellStyle name="Normal 3 2 2 4" xfId="529"/>
    <cellStyle name="Normal 3 2 2 5" xfId="530"/>
    <cellStyle name="Normal 3 2 3" xfId="531"/>
    <cellStyle name="Normal 3 2 4" xfId="532"/>
    <cellStyle name="Normal 3 2 5" xfId="533"/>
    <cellStyle name="Normal 3 2 6" xfId="534"/>
    <cellStyle name="Normal 3 2 7" xfId="535"/>
    <cellStyle name="Normal 3 3" xfId="536"/>
    <cellStyle name="Normal 3 3 2" xfId="537"/>
    <cellStyle name="Normal 3 3 2 2" xfId="538"/>
    <cellStyle name="Normal 3 3 2 2 2" xfId="539"/>
    <cellStyle name="Normal 3 3 2 3" xfId="540"/>
    <cellStyle name="Normal 3 3 3" xfId="541"/>
    <cellStyle name="Normal 3 3 4" xfId="542"/>
    <cellStyle name="Normal 3 3 5" xfId="543"/>
    <cellStyle name="Normal 3 4" xfId="544"/>
    <cellStyle name="Normal 3 5" xfId="545"/>
    <cellStyle name="Normal 3 6" xfId="546"/>
    <cellStyle name="Normal 30" xfId="547"/>
    <cellStyle name="Normal 30 2" xfId="548"/>
    <cellStyle name="Normal 31" xfId="549"/>
    <cellStyle name="Normal 31 2" xfId="550"/>
    <cellStyle name="Normal 32" xfId="551"/>
    <cellStyle name="Normal 32 2" xfId="552"/>
    <cellStyle name="Normal 33" xfId="553"/>
    <cellStyle name="Normal 33 2" xfId="554"/>
    <cellStyle name="Normal 34" xfId="555"/>
    <cellStyle name="Normal 34 2" xfId="556"/>
    <cellStyle name="Normal 35" xfId="557"/>
    <cellStyle name="Normal 35 2" xfId="558"/>
    <cellStyle name="Normal 36" xfId="559"/>
    <cellStyle name="Normal 36 2" xfId="560"/>
    <cellStyle name="Normal 37" xfId="561"/>
    <cellStyle name="Normal 37 2" xfId="562"/>
    <cellStyle name="Normal 38" xfId="563"/>
    <cellStyle name="Normal 38 2" xfId="564"/>
    <cellStyle name="Normal 39" xfId="565"/>
    <cellStyle name="Normal 39 2" xfId="566"/>
    <cellStyle name="Normal 4" xfId="567"/>
    <cellStyle name="Normal 4 2" xfId="568"/>
    <cellStyle name="Normal 4 2 2" xfId="569"/>
    <cellStyle name="Normal 4 2 3" xfId="570"/>
    <cellStyle name="Normal 4 2 4" xfId="571"/>
    <cellStyle name="Normal 4 3" xfId="572"/>
    <cellStyle name="Normal 4 4" xfId="573"/>
    <cellStyle name="Normal 4 4 2" xfId="574"/>
    <cellStyle name="Normal 4 5" xfId="575"/>
    <cellStyle name="Normal 4 6" xfId="576"/>
    <cellStyle name="Normal 4 7" xfId="577"/>
    <cellStyle name="Normal 4 8" xfId="578"/>
    <cellStyle name="Normal 40" xfId="579"/>
    <cellStyle name="Normal 40 2" xfId="580"/>
    <cellStyle name="Normal 41" xfId="581"/>
    <cellStyle name="Normal 41 2" xfId="582"/>
    <cellStyle name="Normal 42" xfId="583"/>
    <cellStyle name="Normal 42 2" xfId="584"/>
    <cellStyle name="Normal 43" xfId="585"/>
    <cellStyle name="Normal 43 2" xfId="586"/>
    <cellStyle name="Normal 44" xfId="587"/>
    <cellStyle name="Normal 44 2" xfId="588"/>
    <cellStyle name="Normal 45" xfId="589"/>
    <cellStyle name="Normal 45 2" xfId="590"/>
    <cellStyle name="Normal 46" xfId="591"/>
    <cellStyle name="Normal 46 2" xfId="592"/>
    <cellStyle name="Normal 47" xfId="593"/>
    <cellStyle name="Normal 47 2" xfId="594"/>
    <cellStyle name="Normal 48" xfId="595"/>
    <cellStyle name="Normal 48 2" xfId="596"/>
    <cellStyle name="Normal 49" xfId="597"/>
    <cellStyle name="Normal 49 2" xfId="598"/>
    <cellStyle name="Normal 5" xfId="599"/>
    <cellStyle name="Normal 5 2" xfId="600"/>
    <cellStyle name="Normal 5 3" xfId="601"/>
    <cellStyle name="Normal 50" xfId="602"/>
    <cellStyle name="Normal 50 2" xfId="603"/>
    <cellStyle name="Normal 51" xfId="604"/>
    <cellStyle name="Normal 51 2" xfId="605"/>
    <cellStyle name="Normal 52" xfId="606"/>
    <cellStyle name="Normal 52 2" xfId="607"/>
    <cellStyle name="Normal 53" xfId="608"/>
    <cellStyle name="Normal 53 2" xfId="609"/>
    <cellStyle name="Normal 54" xfId="610"/>
    <cellStyle name="Normal 54 2" xfId="611"/>
    <cellStyle name="Normal 55" xfId="612"/>
    <cellStyle name="Normal 55 2" xfId="613"/>
    <cellStyle name="Normal 56" xfId="614"/>
    <cellStyle name="Normal 56 2" xfId="615"/>
    <cellStyle name="Normal 57" xfId="616"/>
    <cellStyle name="Normal 57 2" xfId="617"/>
    <cellStyle name="Normal 58" xfId="618"/>
    <cellStyle name="Normal 58 2" xfId="619"/>
    <cellStyle name="Normal 59" xfId="620"/>
    <cellStyle name="Normal 59 2" xfId="621"/>
    <cellStyle name="Normal 59 3" xfId="622"/>
    <cellStyle name="Normal 59 4" xfId="623"/>
    <cellStyle name="Normal 6" xfId="624"/>
    <cellStyle name="Normal 6 2" xfId="625"/>
    <cellStyle name="Normal 6 2 2" xfId="626"/>
    <cellStyle name="Normal 6 2 3" xfId="627"/>
    <cellStyle name="Normal 6 2 4" xfId="628"/>
    <cellStyle name="Normal 6 3" xfId="629"/>
    <cellStyle name="Normal 60" xfId="630"/>
    <cellStyle name="Normal 60 2" xfId="631"/>
    <cellStyle name="Normal 61" xfId="632"/>
    <cellStyle name="Normal 61 2" xfId="633"/>
    <cellStyle name="Normal 62" xfId="634"/>
    <cellStyle name="Normal 62 2" xfId="635"/>
    <cellStyle name="Normal 62 2 2" xfId="636"/>
    <cellStyle name="Normal 62 2 3" xfId="637"/>
    <cellStyle name="Normal 62 2 3 2" xfId="638"/>
    <cellStyle name="Normal 62 3" xfId="639"/>
    <cellStyle name="Normal 62 3 2" xfId="640"/>
    <cellStyle name="Normal 62 4" xfId="641"/>
    <cellStyle name="Normal 62 5" xfId="642"/>
    <cellStyle name="Normal 62 6" xfId="643"/>
    <cellStyle name="Normal 62 7" xfId="644"/>
    <cellStyle name="Normal 63" xfId="645"/>
    <cellStyle name="Normal 63 2" xfId="646"/>
    <cellStyle name="Normal 64" xfId="647"/>
    <cellStyle name="Normal 64 2" xfId="648"/>
    <cellStyle name="Normal 65" xfId="649"/>
    <cellStyle name="Normal 65 2" xfId="650"/>
    <cellStyle name="Normal 66" xfId="651"/>
    <cellStyle name="Normal 66 2" xfId="652"/>
    <cellStyle name="Normal 67" xfId="653"/>
    <cellStyle name="Normal 67 2" xfId="654"/>
    <cellStyle name="Normal 68" xfId="655"/>
    <cellStyle name="Normal 68 2" xfId="656"/>
    <cellStyle name="Normal 69" xfId="657"/>
    <cellStyle name="Normal 69 2" xfId="658"/>
    <cellStyle name="Normal 69 3" xfId="659"/>
    <cellStyle name="Normal 69 4" xfId="660"/>
    <cellStyle name="Normal 69 5" xfId="661"/>
    <cellStyle name="Normal 69 6" xfId="662"/>
    <cellStyle name="Normal 7" xfId="663"/>
    <cellStyle name="Normal 7 2" xfId="664"/>
    <cellStyle name="Normal 70" xfId="665"/>
    <cellStyle name="Normal 70 2" xfId="666"/>
    <cellStyle name="Normal 70 3" xfId="667"/>
    <cellStyle name="Normal 70 4" xfId="668"/>
    <cellStyle name="Normal 71" xfId="669"/>
    <cellStyle name="Normal 71 2" xfId="670"/>
    <cellStyle name="Normal 72" xfId="671"/>
    <cellStyle name="Normal 72 2" xfId="672"/>
    <cellStyle name="Normal 73" xfId="673"/>
    <cellStyle name="Normal 73 2" xfId="674"/>
    <cellStyle name="Normal 74" xfId="675"/>
    <cellStyle name="Normal 74 2" xfId="676"/>
    <cellStyle name="Normal 75" xfId="677"/>
    <cellStyle name="Normal 75 2" xfId="678"/>
    <cellStyle name="Normal 76" xfId="679"/>
    <cellStyle name="Normal 76 2" xfId="680"/>
    <cellStyle name="Normal 77" xfId="681"/>
    <cellStyle name="Normal 77 2" xfId="682"/>
    <cellStyle name="Normal 78" xfId="683"/>
    <cellStyle name="Normal 78 2" xfId="684"/>
    <cellStyle name="Normal 79" xfId="685"/>
    <cellStyle name="Normal 79 2" xfId="686"/>
    <cellStyle name="Normal 8" xfId="687"/>
    <cellStyle name="Normal 8 2" xfId="688"/>
    <cellStyle name="Normal 8 2 2" xfId="689"/>
    <cellStyle name="Normal 8 2 2 2" xfId="690"/>
    <cellStyle name="Normal 8 2 2 3" xfId="691"/>
    <cellStyle name="Normal 8 3" xfId="692"/>
    <cellStyle name="Normal 8 4" xfId="693"/>
    <cellStyle name="Normal 80" xfId="694"/>
    <cellStyle name="Normal 80 2" xfId="695"/>
    <cellStyle name="Normal 81" xfId="696"/>
    <cellStyle name="Normal 81 2" xfId="697"/>
    <cellStyle name="Normal 82" xfId="698"/>
    <cellStyle name="Normal 82 2" xfId="699"/>
    <cellStyle name="Normal 83" xfId="700"/>
    <cellStyle name="Normal 83 2" xfId="701"/>
    <cellStyle name="Normal 84" xfId="702"/>
    <cellStyle name="Normal 84 2" xfId="703"/>
    <cellStyle name="Normal 85" xfId="704"/>
    <cellStyle name="Normal 85 2" xfId="705"/>
    <cellStyle name="Normal 85 3" xfId="706"/>
    <cellStyle name="Normal 85 3 2" xfId="707"/>
    <cellStyle name="Normal 86" xfId="708"/>
    <cellStyle name="Normal 86 2" xfId="709"/>
    <cellStyle name="Normal 87" xfId="710"/>
    <cellStyle name="Normal 87 2" xfId="711"/>
    <cellStyle name="Normal 88" xfId="712"/>
    <cellStyle name="Normal 88 2" xfId="713"/>
    <cellStyle name="Normal 89" xfId="714"/>
    <cellStyle name="Normal 89 2" xfId="715"/>
    <cellStyle name="Normal 9" xfId="716"/>
    <cellStyle name="Normal 9 2" xfId="717"/>
    <cellStyle name="Normal 9 2 2" xfId="718"/>
    <cellStyle name="Normal 9 2 3" xfId="719"/>
    <cellStyle name="Normal 9 2 4" xfId="720"/>
    <cellStyle name="Normal 9 3" xfId="721"/>
    <cellStyle name="Normal 9 3 2" xfId="722"/>
    <cellStyle name="Normal 9 3 3" xfId="723"/>
    <cellStyle name="Normal 90" xfId="724"/>
    <cellStyle name="Normal 90 2" xfId="725"/>
    <cellStyle name="Normal 91" xfId="726"/>
    <cellStyle name="Normal 91 2" xfId="727"/>
    <cellStyle name="Normal 92" xfId="728"/>
    <cellStyle name="Normal 92 2" xfId="729"/>
    <cellStyle name="Normal 93" xfId="730"/>
    <cellStyle name="Normal 93 2" xfId="731"/>
    <cellStyle name="Normal 94" xfId="732"/>
    <cellStyle name="Normal 94 2" xfId="733"/>
    <cellStyle name="Normal 95" xfId="734"/>
    <cellStyle name="Normal 95 2" xfId="735"/>
    <cellStyle name="Normal 96" xfId="736"/>
    <cellStyle name="Normal 96 2" xfId="737"/>
    <cellStyle name="Normal 97" xfId="738"/>
    <cellStyle name="Normal 97 2" xfId="739"/>
    <cellStyle name="Normal 98" xfId="740"/>
    <cellStyle name="Normal 98 2" xfId="741"/>
    <cellStyle name="Normal 99" xfId="742"/>
    <cellStyle name="Normal 99 2" xfId="743"/>
    <cellStyle name="Note" xfId="744"/>
    <cellStyle name="Note 2" xfId="745"/>
    <cellStyle name="Note 2 2" xfId="746"/>
    <cellStyle name="Note 2 2 2" xfId="747"/>
    <cellStyle name="Note 2 2 2 2" xfId="748"/>
    <cellStyle name="Note 2 2 3" xfId="749"/>
    <cellStyle name="Note 2 2 4" xfId="750"/>
    <cellStyle name="Note 2 3" xfId="751"/>
    <cellStyle name="Note 2 3 2" xfId="752"/>
    <cellStyle name="Note 2 4" xfId="753"/>
    <cellStyle name="Note 2 5" xfId="754"/>
    <cellStyle name="Note 2 6" xfId="755"/>
    <cellStyle name="Note 3" xfId="756"/>
    <cellStyle name="Note 3 2" xfId="757"/>
    <cellStyle name="Note 4" xfId="758"/>
    <cellStyle name="Note 5" xfId="759"/>
    <cellStyle name="Note 6" xfId="760"/>
    <cellStyle name="Note 7" xfId="761"/>
    <cellStyle name="Note 8" xfId="762"/>
    <cellStyle name="Note 9" xfId="763"/>
    <cellStyle name="Output" xfId="764"/>
    <cellStyle name="Output 2" xfId="765"/>
    <cellStyle name="Percent" xfId="766"/>
    <cellStyle name="Percent 10" xfId="767"/>
    <cellStyle name="Percent 11" xfId="768"/>
    <cellStyle name="Percent 12" xfId="769"/>
    <cellStyle name="Percent 13" xfId="770"/>
    <cellStyle name="Percent 14" xfId="771"/>
    <cellStyle name="Percent 15" xfId="772"/>
    <cellStyle name="Percent 2" xfId="773"/>
    <cellStyle name="Percent 2 2" xfId="774"/>
    <cellStyle name="Percent 2 3" xfId="775"/>
    <cellStyle name="Percent 2 4" xfId="776"/>
    <cellStyle name="Percent 2 5" xfId="777"/>
    <cellStyle name="Percent 2 6" xfId="778"/>
    <cellStyle name="Percent 3" xfId="779"/>
    <cellStyle name="Percent 3 2" xfId="780"/>
    <cellStyle name="Percent 3 2 2" xfId="781"/>
    <cellStyle name="Percent 3 2 2 2" xfId="782"/>
    <cellStyle name="Percent 3 2 2 3" xfId="783"/>
    <cellStyle name="Percent 3 3" xfId="784"/>
    <cellStyle name="Percent 3 4" xfId="785"/>
    <cellStyle name="Percent 3 5" xfId="786"/>
    <cellStyle name="Percent 3 6" xfId="787"/>
    <cellStyle name="Percent 4" xfId="788"/>
    <cellStyle name="Percent 4 2" xfId="789"/>
    <cellStyle name="Percent 4 2 2" xfId="790"/>
    <cellStyle name="Percent 4 3" xfId="791"/>
    <cellStyle name="Percent 4 4" xfId="792"/>
    <cellStyle name="Percent 5" xfId="793"/>
    <cellStyle name="Percent 5 2" xfId="794"/>
    <cellStyle name="Percent 5 3" xfId="795"/>
    <cellStyle name="Percent 6" xfId="796"/>
    <cellStyle name="Percent 6 2" xfId="797"/>
    <cellStyle name="Percent 7" xfId="798"/>
    <cellStyle name="Percent 7 2" xfId="799"/>
    <cellStyle name="Percent 8" xfId="800"/>
    <cellStyle name="Percent 9" xfId="801"/>
    <cellStyle name="Title" xfId="802"/>
    <cellStyle name="Title 2" xfId="803"/>
    <cellStyle name="Total" xfId="804"/>
    <cellStyle name="Total 2" xfId="805"/>
    <cellStyle name="Total 3" xfId="806"/>
    <cellStyle name="Warning Text" xfId="807"/>
    <cellStyle name="Warning Text 2" xfId="808"/>
    <cellStyle name="Warning Text 3" xfId="8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SFU\Capital%20Construction\BEST%20Grant%20Cycles\2015-2016%20BEST1516\Applications\Review%20Materials\FY2015-16%20Grant%20App%20Checkli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SFU\Capital%20Construction\Project%20Information\Various%20Summaries\All%20BEST%20Awarded%20Projects%20for%20we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nts"/>
      <sheetName val="Checklist"/>
      <sheetName val="Cash Criteria"/>
      <sheetName val="Pupil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
4120 Constitution Avenue
Colorado Springs CO 80909
Monroe ES
15 S. Chelton Rd.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
away from the building. All roofs shall be installed by a qualified contractor approved by the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
MATCH SOURCE:
$200,000.00 retained from 2006 BVSD bond proceeds
$200,00.00 from mill-levy proceeds
$35,254.08 from fundraised dollars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
PO Box 74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
1.2.1. Health and safety issues, including security needs and all applicable health, safety and environmental codes and standards as required by state and federal law;
Our need is directly</v>
          </cell>
          <cell r="BX11" t="str">
            <v>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2006-2007 ACTUAL: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GENERAL PROJECT SUMMARY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
The project conforms to the PSFCG by the following:
[3.1.] For a sound struct</v>
          </cell>
          <cell r="BX16" t="str">
            <v>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1.61789351851852</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
1) RMDS will include a line item for capital repair and replacement in the annual bu</v>
          </cell>
          <cell r="BY17" t="str">
            <v>55,000.00; ($50,000 comes from the capital repair and replacement fund and $5,000 comes from capital construction)</v>
          </cell>
          <cell r="BZ17">
            <v>1.65</v>
          </cell>
          <cell r="CA17">
            <v>20</v>
          </cell>
          <cell r="CB17">
            <v>18.35</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1.9058912037037</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They will all conform to the guidelines. The items will include upgraded heating and ventilation, security systems in place, sidewalks replaced and made compliant and safe.
Guidelines 1.2.1 include health and safety issues mentioned in the deficienies.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
Part 3 of District Comprehensive Planning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1.44846064814815</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
</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
Renovation Area: 37,376 sq ft
Addition Area: 19,771 sq ft.
Square foot per student of existing facility (4-6): 217 sq ft.
Square foot per student of renovated facility (K-5): 152 sq ft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
Strasburg Colorado 80136
</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
The District and the Project Team have reviewed the Capital Construction Assistance Public School Facility Construction Guidelines adopted 10/7/09 and can state that the District expe</v>
          </cell>
          <cell r="BX23" t="str">
            <v>DESCRIPTION OF CAPITAL RENEWAL/REPLACEMENT BUDGET AND MAINTENANCE PLAN:
Once the project is completed the District will accept full responsibility to ensure that the building and all systems associated with the project are properly maintained.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1.60445601851852</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GENERAL PROJECT SUMMARY: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
Edwards, CO 81632
P.O. Box 169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
ECCA'S MAINTENANCE PLAN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In June, 2009, after ECCA determined to pursue this current round of the BEST grant, architect R. Warren III (Trey), AIA volunteered to spend time looking at ways to mesh the Slaterpaull Architects program plan previously prepared in conjunction with the </v>
          </cell>
          <cell r="DP24" t="str">
            <v>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1.56512731481481</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
The District's Master Plan Architect, Owner Representative/Grant Writer and the BEST Application Committee (BAC) at Falcon School District have reviewed the Colorado Publ</v>
          </cell>
          <cell r="BX26" t="str">
            <v>DESCRIPTION OF CAPITAL RENEWAL/REPLACEMENT BUDGET AND MAINTENANCE PLAN:
Once the project is completed the District will accept full responsibility to ensure that the building and all systems associated with the project are properly maintained.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1.28797453703704</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
PO Box 420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The project will conform with the Public Schools Construction Guidelines.  The following are specific line item examples:
Section 1 - Safe and Healthy Facilities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1.39212962962963</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1.35167824074074</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
The current modular classroom buildings are structurally insufficient.  New, permanent buildings will be constructed with durable and sturdy materials.
CDE 3.2 	A weather-tight roof…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1.55605324074074</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1.80333333333333</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
(note: “CDE- AR” refers to the Assessment Report compiled last year under the direction of the Department of Education)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
Existing roof assembly is as follows:
•	Low slope, approximately ½ inch per foot.
•	Drains</v>
          </cell>
          <cell r="BX33" t="str">
            <v>Annual Maintenance
o	Clean roof quarterly, removing all accumulated debris.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We have requested funding from the Department of Local Affairs for a separate project which is now under consideration by DOLA.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v>
          </cell>
          <cell r="DP33" t="str">
            <v>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
311 Coleman Avenue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1.08141203703704</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Construction guidelines put forth by the BEST program will guide the construction process, including LEED standard practices. We have included a 10% increase on the project cost to incorporate LEED qualifying improvements on the design and construction.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1.76163194444444</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1.71342592592593</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Lake County School District Comprehensive Plan
West Park Kindergarten School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This drainage system and the associated sump pump and pit will be maintained in the following procedure: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1.36809027777778</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1.57121527777778</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1.34153935185185</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
The project is currently out of conformance with multiple Facility Construction Guidelines put forth by CDE.  The most critical non-conformities have been analyzed and addressed by the scope of work in the grant proposal</v>
          </cell>
          <cell r="BX45" t="str">
            <v>Fremont Elementary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
Nucla, Colorado  81424
</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
SECTION ONE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
Page 3 of 20 = 3.5 – 3.6 – 3.7 – 3.8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
206 West Seventh Street, Cortez, CO 81321
Kemper Elementary School
620 East Montezuma Avenue, Cortez, CO 81321
Mesa Elementary School
703 West Seventh Street, Cortez, CO 81321
Manaugh Elementary School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CDE 3.1 	“Sound building structural systems…”
Pleasant View Elementary School has severe structural settlement issues which is causing damage to the walls in the gym.  The proposed project would replace the gym with more sound construction.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
Renovation Area: 69,982 sq ft (including 4,935 sq ft District Admin)
Addition Area: 17,046 sq ft.
Total Renovated School: 85,028 (including 4,935 sq ft District Admin)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1.50627314814815</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
P.O. Box 68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
4880 Dover Drive
Colorado Springs, CO 80916
Oak Creek Elementary School
3333 Oak Creek Drive
Colorado Springs, CO 80906
Wildflower Elementary School
1160 Keith Drive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
Junior/Senior High School- 545 East Hale, Holyoke
</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
Junior/Senior High School- 545 East Hale, Holyoke
</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
Junior/Senior High School- 545 East Hale, Holyoke
</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1.50917824074074</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1.42555555555556</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
The proposed new PK-12 building shall conform to all CCAB Public Schools Construction Guidelines without exception.
Specific existing deficiencies that will be addressed include: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
John H. Amesse Elementary School
5440 Scranton St.
Denver, CO 80239
Cheltenham Elementary School
1580 Julian Street
Denver, CO 80204
Eagleton Elementary School
880 Hooker St.
Denver, CO 80204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It is the intent of the design application to comply with the Capital Construction Assistance Public Schools Facility Construction Guidelines to promote safe and healthy facilities for the Denver Public School District by complying with the following:
</v>
          </cell>
          <cell r="BX63" t="str">
            <v>Plan for Maintaining the Projects Once Completed:
DPS has an established district-wide Preventive Maintenance plan. This plan includes dedicated trained personnel assigned to review building systems on a regular basis.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
1300 S. Lowell Blvd.
Denver, CO 80219
Morey Middle School
840 E 14th Avenue 
Denver, CO 80218
Oakland Elementary School
4580 Dearborn 
Denver, CO 80239
Place Bridge Academy
7125 Cherry Creek Dr.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Charles M. Schenck Community School - 1300 S. Lowell Blvd. Denver, CO 80219
Create separate bus staging area and parent drop-off/pick-u</v>
          </cell>
          <cell r="BX64" t="str">
            <v>Plan for Maintaining the Projects Once Completed:
DPS has an established district-wide Preventive Maintenance plan. This plan includes dedicated trained personnel assigned to review building systems on a regular basis.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
  - The reconstruction will improve health, safety, security, and safety needs.  (1.2.1)
  - Public school facility accessibility will be improved.  (1.2.7)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
Sanford, Colorado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Specific corrections to existing deficiencies include: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
Section One – Promote safe and healthy facilities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
</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
Sectional:
1.2.1 Health and Safety issues, including security needs and all applicable health, safety and environmental codes and standards as requi</v>
          </cell>
          <cell r="BX71" t="str">
            <v>Best management practices to maintain the roof system will include: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1.43277777777778</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
The District issued a Request for Proposals for roof audit consultant services, and Rooftech Consultants Inc. was selected to develop Adams 14's roof system audit report.
</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1.44350694444444</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mergency"/>
      <sheetName val="0809"/>
      <sheetName val="0910(updated)"/>
      <sheetName val="1011(updated)"/>
      <sheetName val="1112 (updated)"/>
      <sheetName val="1213 (updated)"/>
      <sheetName val="1314 (updated)"/>
      <sheetName val="14-15"/>
      <sheetName val="14-15 (updated)"/>
      <sheetName val="15-16"/>
      <sheetName val="15-16 (updated)"/>
      <sheetName val="16-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5"/>
  <sheetViews>
    <sheetView tabSelected="1" zoomScalePageLayoutView="0" workbookViewId="0" topLeftCell="A1">
      <selection activeCell="B58" sqref="B58"/>
    </sheetView>
  </sheetViews>
  <sheetFormatPr defaultColWidth="9.140625" defaultRowHeight="15"/>
  <cols>
    <col min="1" max="1" width="11.57421875" style="0" bestFit="1" customWidth="1"/>
    <col min="2" max="2" width="35.28125" style="0" bestFit="1" customWidth="1"/>
    <col min="3" max="3" width="47.140625" style="0" bestFit="1" customWidth="1"/>
    <col min="4" max="6" width="18.140625" style="0" bestFit="1" customWidth="1"/>
  </cols>
  <sheetData>
    <row r="1" spans="1:6" s="3" customFormat="1" ht="46.5" customHeight="1" thickBot="1">
      <c r="A1" s="1" t="s">
        <v>0</v>
      </c>
      <c r="B1" s="1" t="s">
        <v>1</v>
      </c>
      <c r="C1" s="1" t="s">
        <v>2</v>
      </c>
      <c r="D1" s="2" t="s">
        <v>3</v>
      </c>
      <c r="E1" s="2" t="s">
        <v>4</v>
      </c>
      <c r="F1" s="2" t="s">
        <v>5</v>
      </c>
    </row>
    <row r="2" spans="1:6" s="8" customFormat="1" ht="15">
      <c r="A2" s="4" t="s">
        <v>6</v>
      </c>
      <c r="B2" s="5" t="s">
        <v>7</v>
      </c>
      <c r="C2" s="4" t="s">
        <v>8</v>
      </c>
      <c r="D2" s="6">
        <v>1803822.84</v>
      </c>
      <c r="E2" s="6">
        <v>810413.16</v>
      </c>
      <c r="F2" s="7">
        <f aca="true" t="shared" si="0" ref="F2:F54">D2+E2</f>
        <v>2614236</v>
      </c>
    </row>
    <row r="3" spans="1:6" s="8" customFormat="1" ht="15">
      <c r="A3" s="4" t="s">
        <v>6</v>
      </c>
      <c r="B3" s="5" t="s">
        <v>9</v>
      </c>
      <c r="C3" s="4" t="s">
        <v>10</v>
      </c>
      <c r="D3" s="6">
        <v>10806079.35</v>
      </c>
      <c r="E3" s="6">
        <v>8841337.65</v>
      </c>
      <c r="F3" s="7">
        <f t="shared" si="0"/>
        <v>19647417</v>
      </c>
    </row>
    <row r="4" spans="1:6" s="8" customFormat="1" ht="15">
      <c r="A4" s="4" t="s">
        <v>6</v>
      </c>
      <c r="B4" s="5" t="s">
        <v>9</v>
      </c>
      <c r="C4" s="4" t="s">
        <v>11</v>
      </c>
      <c r="D4" s="6">
        <v>6778669.15</v>
      </c>
      <c r="E4" s="6">
        <v>5546183.85</v>
      </c>
      <c r="F4" s="7">
        <f t="shared" si="0"/>
        <v>12324853</v>
      </c>
    </row>
    <row r="5" spans="1:6" s="8" customFormat="1" ht="15">
      <c r="A5" s="4" t="s">
        <v>6</v>
      </c>
      <c r="B5" s="5" t="s">
        <v>12</v>
      </c>
      <c r="C5" s="4" t="s">
        <v>13</v>
      </c>
      <c r="D5" s="6">
        <v>603856</v>
      </c>
      <c r="E5" s="6">
        <v>339669</v>
      </c>
      <c r="F5" s="7">
        <f t="shared" si="0"/>
        <v>943525</v>
      </c>
    </row>
    <row r="6" spans="1:6" s="8" customFormat="1" ht="15">
      <c r="A6" s="4" t="s">
        <v>14</v>
      </c>
      <c r="B6" s="5" t="s">
        <v>15</v>
      </c>
      <c r="C6" s="4" t="s">
        <v>16</v>
      </c>
      <c r="D6" s="6">
        <v>1014859.23</v>
      </c>
      <c r="E6" s="6">
        <v>303139.77</v>
      </c>
      <c r="F6" s="7">
        <f t="shared" si="0"/>
        <v>1317999</v>
      </c>
    </row>
    <row r="7" spans="1:6" s="8" customFormat="1" ht="15">
      <c r="A7" s="4" t="s">
        <v>14</v>
      </c>
      <c r="B7" s="5" t="s">
        <v>15</v>
      </c>
      <c r="C7" s="4" t="s">
        <v>17</v>
      </c>
      <c r="D7" s="6">
        <v>689435.67</v>
      </c>
      <c r="E7" s="6">
        <v>205935.33</v>
      </c>
      <c r="F7" s="7">
        <f t="shared" si="0"/>
        <v>895371</v>
      </c>
    </row>
    <row r="8" spans="1:6" s="8" customFormat="1" ht="15">
      <c r="A8" s="4" t="s">
        <v>18</v>
      </c>
      <c r="B8" s="5" t="s">
        <v>19</v>
      </c>
      <c r="C8" s="4" t="s">
        <v>20</v>
      </c>
      <c r="D8" s="6">
        <v>16054888</v>
      </c>
      <c r="E8" s="6">
        <v>24082332</v>
      </c>
      <c r="F8" s="7">
        <f t="shared" si="0"/>
        <v>40137220</v>
      </c>
    </row>
    <row r="9" spans="1:6" s="8" customFormat="1" ht="15">
      <c r="A9" s="4" t="s">
        <v>18</v>
      </c>
      <c r="B9" s="5" t="s">
        <v>21</v>
      </c>
      <c r="C9" s="4" t="s">
        <v>22</v>
      </c>
      <c r="D9" s="6">
        <v>1966498.62</v>
      </c>
      <c r="E9" s="6">
        <v>883499.38</v>
      </c>
      <c r="F9" s="7">
        <f t="shared" si="0"/>
        <v>2849998</v>
      </c>
    </row>
    <row r="10" spans="1:6" s="8" customFormat="1" ht="15">
      <c r="A10" s="4" t="s">
        <v>18</v>
      </c>
      <c r="B10" s="5" t="s">
        <v>23</v>
      </c>
      <c r="C10" s="4" t="s">
        <v>24</v>
      </c>
      <c r="D10" s="6">
        <v>2897695.68</v>
      </c>
      <c r="E10" s="6">
        <v>395140.32</v>
      </c>
      <c r="F10" s="7">
        <f t="shared" si="0"/>
        <v>3292836</v>
      </c>
    </row>
    <row r="11" spans="1:6" s="8" customFormat="1" ht="15">
      <c r="A11" s="4" t="s">
        <v>25</v>
      </c>
      <c r="B11" s="5" t="s">
        <v>26</v>
      </c>
      <c r="C11" s="4" t="s">
        <v>27</v>
      </c>
      <c r="D11" s="6">
        <v>141359.61</v>
      </c>
      <c r="E11" s="6">
        <v>240693.39</v>
      </c>
      <c r="F11" s="7">
        <f t="shared" si="0"/>
        <v>382053</v>
      </c>
    </row>
    <row r="12" spans="1:6" s="8" customFormat="1" ht="15">
      <c r="A12" s="4" t="s">
        <v>28</v>
      </c>
      <c r="B12" s="5" t="s">
        <v>29</v>
      </c>
      <c r="C12" s="4" t="s">
        <v>30</v>
      </c>
      <c r="D12" s="6">
        <v>1548800</v>
      </c>
      <c r="E12" s="6">
        <v>387200</v>
      </c>
      <c r="F12" s="7">
        <f t="shared" si="0"/>
        <v>1936000</v>
      </c>
    </row>
    <row r="13" spans="1:6" s="8" customFormat="1" ht="15">
      <c r="A13" s="4" t="s">
        <v>31</v>
      </c>
      <c r="B13" s="5" t="s">
        <v>32</v>
      </c>
      <c r="C13" s="4" t="s">
        <v>33</v>
      </c>
      <c r="D13" s="6">
        <v>1120681.8415</v>
      </c>
      <c r="E13" s="6">
        <v>2547671.1585</v>
      </c>
      <c r="F13" s="7">
        <f t="shared" si="0"/>
        <v>3668353</v>
      </c>
    </row>
    <row r="14" spans="1:6" s="8" customFormat="1" ht="15">
      <c r="A14" s="4" t="s">
        <v>34</v>
      </c>
      <c r="B14" s="5" t="s">
        <v>35</v>
      </c>
      <c r="C14" s="4" t="s">
        <v>36</v>
      </c>
      <c r="D14" s="6">
        <v>730242.75</v>
      </c>
      <c r="E14" s="6">
        <v>243414.25</v>
      </c>
      <c r="F14" s="7">
        <f t="shared" si="0"/>
        <v>973657</v>
      </c>
    </row>
    <row r="15" spans="1:6" s="8" customFormat="1" ht="15">
      <c r="A15" s="4" t="s">
        <v>34</v>
      </c>
      <c r="B15" s="5" t="s">
        <v>37</v>
      </c>
      <c r="C15" s="4" t="s">
        <v>38</v>
      </c>
      <c r="D15" s="6">
        <v>13404734.28</v>
      </c>
      <c r="E15" s="6">
        <v>2553282.72</v>
      </c>
      <c r="F15" s="7">
        <f t="shared" si="0"/>
        <v>15958017</v>
      </c>
    </row>
    <row r="16" spans="1:6" s="8" customFormat="1" ht="15">
      <c r="A16" s="4" t="s">
        <v>39</v>
      </c>
      <c r="B16" s="5" t="s">
        <v>40</v>
      </c>
      <c r="C16" s="4" t="s">
        <v>41</v>
      </c>
      <c r="D16" s="6">
        <v>10406076.45</v>
      </c>
      <c r="E16" s="6">
        <v>3108308.55</v>
      </c>
      <c r="F16" s="7">
        <f t="shared" si="0"/>
        <v>13514385</v>
      </c>
    </row>
    <row r="17" spans="1:6" s="8" customFormat="1" ht="15">
      <c r="A17" s="4" t="s">
        <v>42</v>
      </c>
      <c r="B17" s="5" t="s">
        <v>43</v>
      </c>
      <c r="C17" s="4" t="s">
        <v>44</v>
      </c>
      <c r="D17" s="6">
        <v>4976281</v>
      </c>
      <c r="E17" s="6">
        <v>4976281</v>
      </c>
      <c r="F17" s="7">
        <f t="shared" si="0"/>
        <v>9952562</v>
      </c>
    </row>
    <row r="18" spans="1:6" s="8" customFormat="1" ht="15">
      <c r="A18" s="4" t="s">
        <v>45</v>
      </c>
      <c r="B18" s="5" t="s">
        <v>46</v>
      </c>
      <c r="C18" s="4" t="s">
        <v>47</v>
      </c>
      <c r="D18" s="6">
        <v>106742</v>
      </c>
      <c r="E18" s="6">
        <v>160113</v>
      </c>
      <c r="F18" s="7">
        <f t="shared" si="0"/>
        <v>266855</v>
      </c>
    </row>
    <row r="19" spans="1:6" s="8" customFormat="1" ht="15">
      <c r="A19" s="4" t="s">
        <v>48</v>
      </c>
      <c r="B19" s="5" t="s">
        <v>49</v>
      </c>
      <c r="C19" s="4" t="s">
        <v>50</v>
      </c>
      <c r="D19" s="6">
        <v>199703.02</v>
      </c>
      <c r="E19" s="6">
        <v>668570.98</v>
      </c>
      <c r="F19" s="7">
        <f t="shared" si="0"/>
        <v>868274</v>
      </c>
    </row>
    <row r="20" spans="1:6" s="8" customFormat="1" ht="15">
      <c r="A20" s="4" t="s">
        <v>48</v>
      </c>
      <c r="B20" s="5" t="s">
        <v>49</v>
      </c>
      <c r="C20" s="4" t="s">
        <v>51</v>
      </c>
      <c r="D20" s="6">
        <v>107647.59</v>
      </c>
      <c r="E20" s="6">
        <v>360385.41</v>
      </c>
      <c r="F20" s="7">
        <f t="shared" si="0"/>
        <v>468033</v>
      </c>
    </row>
    <row r="21" spans="1:6" s="8" customFormat="1" ht="15">
      <c r="A21" s="4" t="s">
        <v>52</v>
      </c>
      <c r="B21" s="5" t="s">
        <v>53</v>
      </c>
      <c r="C21" s="4" t="s">
        <v>54</v>
      </c>
      <c r="D21" s="6">
        <v>103375.48</v>
      </c>
      <c r="E21" s="6">
        <v>66092.52</v>
      </c>
      <c r="F21" s="7">
        <f t="shared" si="0"/>
        <v>169468</v>
      </c>
    </row>
    <row r="22" spans="1:6" s="8" customFormat="1" ht="15">
      <c r="A22" s="4" t="s">
        <v>52</v>
      </c>
      <c r="B22" s="5" t="s">
        <v>53</v>
      </c>
      <c r="C22" s="4" t="s">
        <v>55</v>
      </c>
      <c r="D22" s="6">
        <v>270492.3</v>
      </c>
      <c r="E22" s="6">
        <v>172937.7</v>
      </c>
      <c r="F22" s="7">
        <f t="shared" si="0"/>
        <v>443430</v>
      </c>
    </row>
    <row r="23" spans="1:6" s="8" customFormat="1" ht="15">
      <c r="A23" s="4" t="s">
        <v>52</v>
      </c>
      <c r="B23" s="5" t="s">
        <v>56</v>
      </c>
      <c r="C23" s="4" t="s">
        <v>57</v>
      </c>
      <c r="D23" s="6">
        <v>1504370</v>
      </c>
      <c r="E23" s="6">
        <v>0</v>
      </c>
      <c r="F23" s="7">
        <f t="shared" si="0"/>
        <v>1504370</v>
      </c>
    </row>
    <row r="24" spans="1:6" s="8" customFormat="1" ht="15">
      <c r="A24" s="4" t="s">
        <v>52</v>
      </c>
      <c r="B24" s="5" t="s">
        <v>58</v>
      </c>
      <c r="C24" s="4" t="s">
        <v>59</v>
      </c>
      <c r="D24" s="6">
        <v>221636.45</v>
      </c>
      <c r="E24" s="6">
        <v>411610.55</v>
      </c>
      <c r="F24" s="7">
        <f t="shared" si="0"/>
        <v>633247</v>
      </c>
    </row>
    <row r="25" spans="1:6" s="8" customFormat="1" ht="15">
      <c r="A25" s="4" t="s">
        <v>52</v>
      </c>
      <c r="B25" s="5" t="s">
        <v>60</v>
      </c>
      <c r="C25" s="4" t="s">
        <v>61</v>
      </c>
      <c r="D25" s="6">
        <v>2999384.08</v>
      </c>
      <c r="E25" s="6">
        <v>3817397.92</v>
      </c>
      <c r="F25" s="7">
        <f t="shared" si="0"/>
        <v>6816782</v>
      </c>
    </row>
    <row r="26" spans="1:6" s="8" customFormat="1" ht="15">
      <c r="A26" s="4" t="s">
        <v>62</v>
      </c>
      <c r="B26" s="5" t="s">
        <v>63</v>
      </c>
      <c r="C26" s="4" t="s">
        <v>64</v>
      </c>
      <c r="D26" s="6">
        <v>260348.64</v>
      </c>
      <c r="E26" s="6">
        <v>424779.36</v>
      </c>
      <c r="F26" s="7">
        <f t="shared" si="0"/>
        <v>685128</v>
      </c>
    </row>
    <row r="27" spans="1:6" s="8" customFormat="1" ht="15">
      <c r="A27" s="4" t="s">
        <v>62</v>
      </c>
      <c r="B27" s="5" t="s">
        <v>63</v>
      </c>
      <c r="C27" s="4" t="s">
        <v>65</v>
      </c>
      <c r="D27" s="6">
        <v>1151028.51</v>
      </c>
      <c r="E27" s="6">
        <v>566924.49</v>
      </c>
      <c r="F27" s="7">
        <f t="shared" si="0"/>
        <v>1717953</v>
      </c>
    </row>
    <row r="28" spans="1:6" s="8" customFormat="1" ht="15">
      <c r="A28" s="4" t="s">
        <v>66</v>
      </c>
      <c r="B28" s="5" t="s">
        <v>67</v>
      </c>
      <c r="C28" s="4" t="s">
        <v>68</v>
      </c>
      <c r="D28" s="6">
        <v>667077.18</v>
      </c>
      <c r="E28" s="6">
        <v>343645.82</v>
      </c>
      <c r="F28" s="7">
        <f t="shared" si="0"/>
        <v>1010723</v>
      </c>
    </row>
    <row r="29" spans="1:6" s="8" customFormat="1" ht="15">
      <c r="A29" s="4" t="s">
        <v>69</v>
      </c>
      <c r="B29" s="5" t="s">
        <v>70</v>
      </c>
      <c r="C29" s="4" t="s">
        <v>71</v>
      </c>
      <c r="D29" s="6">
        <v>150354.24</v>
      </c>
      <c r="E29" s="6">
        <v>319502.76</v>
      </c>
      <c r="F29" s="7">
        <f t="shared" si="0"/>
        <v>469857</v>
      </c>
    </row>
    <row r="30" spans="1:6" s="8" customFormat="1" ht="15">
      <c r="A30" s="4" t="s">
        <v>69</v>
      </c>
      <c r="B30" s="5" t="s">
        <v>70</v>
      </c>
      <c r="C30" s="4" t="s">
        <v>72</v>
      </c>
      <c r="D30" s="6">
        <v>2137096.96</v>
      </c>
      <c r="E30" s="6">
        <v>4541331.04</v>
      </c>
      <c r="F30" s="7">
        <f t="shared" si="0"/>
        <v>6678428</v>
      </c>
    </row>
    <row r="31" spans="1:6" s="8" customFormat="1" ht="15">
      <c r="A31" s="4" t="s">
        <v>69</v>
      </c>
      <c r="B31" s="5" t="s">
        <v>73</v>
      </c>
      <c r="C31" s="4" t="s">
        <v>74</v>
      </c>
      <c r="D31" s="6">
        <v>226252.8</v>
      </c>
      <c r="E31" s="6">
        <v>402227.2</v>
      </c>
      <c r="F31" s="7">
        <f t="shared" si="0"/>
        <v>628480</v>
      </c>
    </row>
    <row r="32" spans="1:6" s="8" customFormat="1" ht="15">
      <c r="A32" s="4" t="s">
        <v>75</v>
      </c>
      <c r="B32" s="5" t="s">
        <v>76</v>
      </c>
      <c r="C32" s="4" t="s">
        <v>77</v>
      </c>
      <c r="D32" s="6">
        <v>252388.5</v>
      </c>
      <c r="E32" s="6">
        <v>41086.5</v>
      </c>
      <c r="F32" s="7">
        <f t="shared" si="0"/>
        <v>293475</v>
      </c>
    </row>
    <row r="33" spans="1:6" s="8" customFormat="1" ht="15">
      <c r="A33" s="4" t="s">
        <v>78</v>
      </c>
      <c r="B33" s="5" t="s">
        <v>79</v>
      </c>
      <c r="C33" s="4" t="s">
        <v>80</v>
      </c>
      <c r="D33" s="6">
        <v>669765</v>
      </c>
      <c r="E33" s="6">
        <v>669765</v>
      </c>
      <c r="F33" s="7">
        <f t="shared" si="0"/>
        <v>1339530</v>
      </c>
    </row>
    <row r="34" spans="1:6" s="8" customFormat="1" ht="15">
      <c r="A34" s="4" t="s">
        <v>81</v>
      </c>
      <c r="B34" s="5" t="s">
        <v>82</v>
      </c>
      <c r="C34" s="4" t="s">
        <v>83</v>
      </c>
      <c r="D34" s="6">
        <v>60996.68</v>
      </c>
      <c r="E34" s="6">
        <v>28704.32</v>
      </c>
      <c r="F34" s="7">
        <f t="shared" si="0"/>
        <v>89701</v>
      </c>
    </row>
    <row r="35" spans="1:6" s="8" customFormat="1" ht="15">
      <c r="A35" s="4" t="s">
        <v>81</v>
      </c>
      <c r="B35" s="5" t="s">
        <v>84</v>
      </c>
      <c r="C35" s="4" t="s">
        <v>85</v>
      </c>
      <c r="D35" s="6">
        <v>1126297.5</v>
      </c>
      <c r="E35" s="6">
        <v>301202.5</v>
      </c>
      <c r="F35" s="7">
        <f t="shared" si="0"/>
        <v>1427500</v>
      </c>
    </row>
    <row r="36" spans="1:6" s="8" customFormat="1" ht="15">
      <c r="A36" s="4" t="s">
        <v>86</v>
      </c>
      <c r="B36" s="5" t="s">
        <v>87</v>
      </c>
      <c r="C36" s="4" t="s">
        <v>88</v>
      </c>
      <c r="D36" s="6">
        <v>8568488.88</v>
      </c>
      <c r="E36" s="6">
        <v>27133548.12</v>
      </c>
      <c r="F36" s="7">
        <f t="shared" si="0"/>
        <v>35702037</v>
      </c>
    </row>
    <row r="37" spans="1:6" s="8" customFormat="1" ht="15">
      <c r="A37" s="4" t="s">
        <v>86</v>
      </c>
      <c r="B37" s="5" t="s">
        <v>89</v>
      </c>
      <c r="C37" s="4" t="s">
        <v>90</v>
      </c>
      <c r="D37" s="6">
        <v>578233.6</v>
      </c>
      <c r="E37" s="6">
        <v>1073862.4</v>
      </c>
      <c r="F37" s="7">
        <f t="shared" si="0"/>
        <v>1652096</v>
      </c>
    </row>
    <row r="38" spans="1:6" s="8" customFormat="1" ht="15">
      <c r="A38" s="4" t="s">
        <v>91</v>
      </c>
      <c r="B38" s="5" t="s">
        <v>92</v>
      </c>
      <c r="C38" s="4" t="s">
        <v>93</v>
      </c>
      <c r="D38" s="6">
        <v>309088.96</v>
      </c>
      <c r="E38" s="6">
        <v>756735.04</v>
      </c>
      <c r="F38" s="7">
        <f t="shared" si="0"/>
        <v>1065824</v>
      </c>
    </row>
    <row r="39" spans="1:6" s="8" customFormat="1" ht="15">
      <c r="A39" s="4" t="s">
        <v>94</v>
      </c>
      <c r="B39" s="5" t="s">
        <v>95</v>
      </c>
      <c r="C39" s="4" t="s">
        <v>96</v>
      </c>
      <c r="D39" s="6">
        <v>1183659.75</v>
      </c>
      <c r="E39" s="6">
        <v>30350.25</v>
      </c>
      <c r="F39" s="7">
        <f t="shared" si="0"/>
        <v>1214010</v>
      </c>
    </row>
    <row r="40" spans="1:6" s="8" customFormat="1" ht="15">
      <c r="A40" s="4" t="s">
        <v>94</v>
      </c>
      <c r="B40" s="5" t="s">
        <v>95</v>
      </c>
      <c r="C40" s="4" t="s">
        <v>97</v>
      </c>
      <c r="D40" s="6">
        <v>265116.6</v>
      </c>
      <c r="E40" s="6">
        <v>29457.4</v>
      </c>
      <c r="F40" s="7">
        <f t="shared" si="0"/>
        <v>294574</v>
      </c>
    </row>
    <row r="41" spans="1:6" s="8" customFormat="1" ht="15">
      <c r="A41" s="4" t="s">
        <v>98</v>
      </c>
      <c r="B41" s="5" t="s">
        <v>99</v>
      </c>
      <c r="C41" s="4" t="s">
        <v>100</v>
      </c>
      <c r="D41" s="6">
        <v>213455</v>
      </c>
      <c r="E41" s="6">
        <v>174645</v>
      </c>
      <c r="F41" s="7">
        <f t="shared" si="0"/>
        <v>388100</v>
      </c>
    </row>
    <row r="42" spans="1:6" s="8" customFormat="1" ht="15">
      <c r="A42" s="4" t="s">
        <v>101</v>
      </c>
      <c r="B42" s="5" t="s">
        <v>102</v>
      </c>
      <c r="C42" s="4" t="s">
        <v>103</v>
      </c>
      <c r="D42" s="6">
        <v>478827.5</v>
      </c>
      <c r="E42" s="6">
        <v>478827.5</v>
      </c>
      <c r="F42" s="7">
        <f t="shared" si="0"/>
        <v>957655</v>
      </c>
    </row>
    <row r="43" spans="1:6" s="8" customFormat="1" ht="15">
      <c r="A43" s="4" t="s">
        <v>104</v>
      </c>
      <c r="B43" s="5" t="s">
        <v>105</v>
      </c>
      <c r="C43" s="4" t="s">
        <v>106</v>
      </c>
      <c r="D43" s="6">
        <v>12761733.64</v>
      </c>
      <c r="E43" s="6">
        <v>21729438.36</v>
      </c>
      <c r="F43" s="7">
        <f t="shared" si="0"/>
        <v>34491172</v>
      </c>
    </row>
    <row r="44" spans="1:6" s="8" customFormat="1" ht="15">
      <c r="A44" s="4" t="s">
        <v>107</v>
      </c>
      <c r="B44" s="5" t="s">
        <v>108</v>
      </c>
      <c r="C44" s="4" t="s">
        <v>109</v>
      </c>
      <c r="D44" s="6">
        <v>164816.52</v>
      </c>
      <c r="E44" s="6">
        <v>84905.48</v>
      </c>
      <c r="F44" s="7">
        <f t="shared" si="0"/>
        <v>249722</v>
      </c>
    </row>
    <row r="45" spans="1:6" s="8" customFormat="1" ht="15">
      <c r="A45" s="4" t="s">
        <v>110</v>
      </c>
      <c r="B45" s="5" t="s">
        <v>111</v>
      </c>
      <c r="C45" s="4" t="s">
        <v>112</v>
      </c>
      <c r="D45" s="6">
        <v>179964.54</v>
      </c>
      <c r="E45" s="6">
        <v>105693.46</v>
      </c>
      <c r="F45" s="7">
        <f t="shared" si="0"/>
        <v>285658</v>
      </c>
    </row>
    <row r="46" spans="1:6" s="8" customFormat="1" ht="15">
      <c r="A46" s="4" t="s">
        <v>110</v>
      </c>
      <c r="B46" s="5" t="s">
        <v>113</v>
      </c>
      <c r="C46" s="4" t="s">
        <v>114</v>
      </c>
      <c r="D46" s="6">
        <v>407799.15</v>
      </c>
      <c r="E46" s="6">
        <v>333653.85</v>
      </c>
      <c r="F46" s="7">
        <f t="shared" si="0"/>
        <v>741453</v>
      </c>
    </row>
    <row r="47" spans="1:6" s="8" customFormat="1" ht="15">
      <c r="A47" s="4" t="s">
        <v>110</v>
      </c>
      <c r="B47" s="5" t="s">
        <v>113</v>
      </c>
      <c r="C47" s="4" t="s">
        <v>115</v>
      </c>
      <c r="D47" s="6">
        <v>123427.7</v>
      </c>
      <c r="E47" s="6">
        <v>100986.3</v>
      </c>
      <c r="F47" s="7">
        <f t="shared" si="0"/>
        <v>224414</v>
      </c>
    </row>
    <row r="48" spans="1:6" s="8" customFormat="1" ht="15">
      <c r="A48" s="4" t="s">
        <v>116</v>
      </c>
      <c r="B48" s="5" t="s">
        <v>117</v>
      </c>
      <c r="C48" s="4" t="s">
        <v>118</v>
      </c>
      <c r="D48" s="6">
        <v>112397.1</v>
      </c>
      <c r="E48" s="6">
        <v>99672.9</v>
      </c>
      <c r="F48" s="7">
        <f t="shared" si="0"/>
        <v>212070</v>
      </c>
    </row>
    <row r="49" spans="1:6" s="8" customFormat="1" ht="15">
      <c r="A49" s="4" t="s">
        <v>116</v>
      </c>
      <c r="B49" s="5" t="s">
        <v>117</v>
      </c>
      <c r="C49" s="4" t="s">
        <v>119</v>
      </c>
      <c r="D49" s="6">
        <v>289971.48</v>
      </c>
      <c r="E49" s="6">
        <v>257144.52</v>
      </c>
      <c r="F49" s="7">
        <f t="shared" si="0"/>
        <v>547116</v>
      </c>
    </row>
    <row r="50" spans="1:6" s="8" customFormat="1" ht="15">
      <c r="A50" s="4" t="s">
        <v>116</v>
      </c>
      <c r="B50" s="5" t="s">
        <v>120</v>
      </c>
      <c r="C50" s="4" t="s">
        <v>121</v>
      </c>
      <c r="D50" s="6">
        <v>9779150.5016</v>
      </c>
      <c r="E50" s="6">
        <v>130811.4984</v>
      </c>
      <c r="F50" s="7">
        <f t="shared" si="0"/>
        <v>9909962</v>
      </c>
    </row>
    <row r="51" spans="1:6" s="8" customFormat="1" ht="15">
      <c r="A51" s="4" t="s">
        <v>122</v>
      </c>
      <c r="B51" s="5" t="s">
        <v>123</v>
      </c>
      <c r="C51" s="4" t="s">
        <v>124</v>
      </c>
      <c r="D51" s="6">
        <v>114721.65</v>
      </c>
      <c r="E51" s="6">
        <v>114721.65</v>
      </c>
      <c r="F51" s="7">
        <f t="shared" si="0"/>
        <v>229443.3</v>
      </c>
    </row>
    <row r="52" spans="1:6" s="8" customFormat="1" ht="15">
      <c r="A52" s="4" t="s">
        <v>122</v>
      </c>
      <c r="B52" s="5" t="s">
        <v>125</v>
      </c>
      <c r="C52" s="4" t="s">
        <v>126</v>
      </c>
      <c r="D52" s="6">
        <v>345720.96</v>
      </c>
      <c r="E52" s="6">
        <v>97511.04</v>
      </c>
      <c r="F52" s="7">
        <f t="shared" si="0"/>
        <v>443232</v>
      </c>
    </row>
    <row r="53" spans="1:6" s="8" customFormat="1" ht="15">
      <c r="A53" s="4" t="s">
        <v>122</v>
      </c>
      <c r="B53" s="5" t="s">
        <v>125</v>
      </c>
      <c r="C53" s="4" t="s">
        <v>127</v>
      </c>
      <c r="D53" s="6">
        <v>345720.96</v>
      </c>
      <c r="E53" s="6">
        <v>97511.04</v>
      </c>
      <c r="F53" s="7">
        <f t="shared" si="0"/>
        <v>443232</v>
      </c>
    </row>
    <row r="54" spans="1:6" s="8" customFormat="1" ht="15.75" thickBot="1">
      <c r="A54" s="9" t="s">
        <v>122</v>
      </c>
      <c r="B54" s="10" t="s">
        <v>128</v>
      </c>
      <c r="C54" s="9" t="s">
        <v>129</v>
      </c>
      <c r="D54" s="11">
        <v>242503.8</v>
      </c>
      <c r="E54" s="11">
        <v>593716.2</v>
      </c>
      <c r="F54" s="12">
        <f t="shared" si="0"/>
        <v>836220</v>
      </c>
    </row>
    <row r="55" spans="1:6" s="8" customFormat="1" ht="21" customHeight="1" thickTop="1">
      <c r="A55" s="13" t="s">
        <v>130</v>
      </c>
      <c r="B55" s="13"/>
      <c r="C55" s="14" t="s">
        <v>131</v>
      </c>
      <c r="D55" s="15">
        <f>SUM(D2:D54)</f>
        <v>123623735.69309998</v>
      </c>
      <c r="E55" s="15">
        <f>SUM(E2:E54)</f>
        <v>122183970.60690004</v>
      </c>
      <c r="F55" s="15">
        <f>SUM(F2:F54)</f>
        <v>245807706.3</v>
      </c>
    </row>
    <row r="56" s="8" customFormat="1" ht="15"/>
  </sheetData>
  <sheetProtection/>
  <mergeCells count="1">
    <mergeCell ref="A55:B55"/>
  </mergeCells>
  <printOptions horizontalCentered="1"/>
  <pageMargins left="0.45" right="0.45" top="0.75" bottom="0.5" header="0.3" footer="0.3"/>
  <pageSetup fitToHeight="2" fitToWidth="1" horizontalDpi="600" verticalDpi="600" orientation="landscape" scale="86" r:id="rId1"/>
  <headerFooter>
    <oddHeader>&amp;C&amp;"-,Bold"&amp;20Summary of FY2016-17 Grant Applications Received on February 26, 2016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 Kevin</dc:creator>
  <cp:keywords/>
  <dc:description/>
  <cp:lastModifiedBy>Huber, Kevin</cp:lastModifiedBy>
  <dcterms:created xsi:type="dcterms:W3CDTF">2016-03-24T19:44:00Z</dcterms:created>
  <dcterms:modified xsi:type="dcterms:W3CDTF">2016-03-24T19:44:44Z</dcterms:modified>
  <cp:category/>
  <cp:version/>
  <cp:contentType/>
  <cp:contentStatus/>
</cp:coreProperties>
</file>